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FEA462F3-2995-4D91-8B45-CE2FE9156BD8}" xr6:coauthVersionLast="46" xr6:coauthVersionMax="46" xr10:uidLastSave="{00000000-0000-0000-0000-000000000000}"/>
  <bookViews>
    <workbookView xWindow="-120" yWindow="-120" windowWidth="29040" windowHeight="15840" tabRatio="935" activeTab="5" xr2:uid="{00000000-000D-0000-FFFF-FFFF00000000}"/>
  </bookViews>
  <sheets>
    <sheet name="Тех.СУРД" sheetId="24" r:id="rId1"/>
    <sheet name="СГ ждмю вс 100" sheetId="31" r:id="rId2"/>
    <sheet name="СГ ждмю вс 50" sheetId="37" r:id="rId3"/>
    <sheet name="СГ ждмю 50 на спине)" sheetId="38" r:id="rId4"/>
    <sheet name="Тех.ПАРА" sheetId="30" r:id="rId5"/>
    <sheet name="Вольный стиль ЛИН,ПОДА, СЛЕП" sheetId="25" r:id="rId6"/>
    <sheet name="На спине ЛИН,ПОДА,СЛЕП" sheetId="39" r:id="rId7"/>
  </sheets>
  <definedNames>
    <definedName name="_xlnm.Print_Area" localSheetId="5">'Вольный стиль ЛИН,ПОДА, СЛЕП'!$A$1:$M$160</definedName>
    <definedName name="_xlnm.Print_Area" localSheetId="6">'На спине ЛИН,ПОДА,СЛЕП'!$A$1:$M$143</definedName>
    <definedName name="_xlnm.Print_Area" localSheetId="3">'СГ ждмю 50 на спине)'!$A$1:$J$46</definedName>
    <definedName name="_xlnm.Print_Area" localSheetId="1">'СГ ждмю вс 100'!$A$1:$J$41</definedName>
    <definedName name="_xlnm.Print_Area" localSheetId="2">'СГ ждмю вс 50'!$A$1:$J$46</definedName>
    <definedName name="_xlnm.Print_Area" localSheetId="4">Тех.ПАРА!$A$1:$J$280</definedName>
    <definedName name="_xlnm.Print_Area" localSheetId="0">Тех.СУРД!$A$1:$J$128</definedName>
  </definedNames>
  <calcPr calcId="181029"/>
</workbook>
</file>

<file path=xl/calcChain.xml><?xml version="1.0" encoding="utf-8"?>
<calcChain xmlns="http://schemas.openxmlformats.org/spreadsheetml/2006/main">
  <c r="I127" i="39" l="1"/>
  <c r="I130" i="39"/>
  <c r="I135" i="39"/>
  <c r="I129" i="39"/>
  <c r="I133" i="39"/>
  <c r="I132" i="39"/>
  <c r="I131" i="39"/>
  <c r="I134" i="39"/>
  <c r="I136" i="39"/>
  <c r="I123" i="39"/>
  <c r="I126" i="39"/>
  <c r="I125" i="39"/>
  <c r="I124" i="39"/>
  <c r="I122" i="39"/>
  <c r="I116" i="39"/>
  <c r="I113" i="39"/>
  <c r="I120" i="39"/>
  <c r="I119" i="39"/>
  <c r="I114" i="39"/>
  <c r="I115" i="39"/>
  <c r="I117" i="39"/>
  <c r="I118" i="39"/>
  <c r="I111" i="39"/>
  <c r="I110" i="39"/>
  <c r="I109" i="39"/>
  <c r="I107" i="39"/>
  <c r="I106" i="39"/>
  <c r="I90" i="39"/>
  <c r="I91" i="39"/>
  <c r="I89" i="39"/>
  <c r="I92" i="39"/>
  <c r="I88" i="39"/>
  <c r="I85" i="39"/>
  <c r="I86" i="39"/>
  <c r="I84" i="39"/>
  <c r="I82" i="39"/>
  <c r="I80" i="39"/>
  <c r="I77" i="39"/>
  <c r="I79" i="39"/>
  <c r="I78" i="39"/>
  <c r="I71" i="39"/>
  <c r="I66" i="39"/>
  <c r="I65" i="39"/>
  <c r="I68" i="39"/>
  <c r="I74" i="39"/>
  <c r="I73" i="39"/>
  <c r="I70" i="39"/>
  <c r="I72" i="39"/>
  <c r="I69" i="39"/>
  <c r="I67" i="39"/>
  <c r="I60" i="39"/>
  <c r="I61" i="39"/>
  <c r="I62" i="39"/>
  <c r="I46" i="39"/>
  <c r="I47" i="39"/>
  <c r="I44" i="39"/>
  <c r="I43" i="39"/>
  <c r="I40" i="39"/>
  <c r="I38" i="39"/>
  <c r="I41" i="39"/>
  <c r="I39" i="39"/>
  <c r="I37" i="39"/>
  <c r="I35" i="39"/>
  <c r="I31" i="39"/>
  <c r="I33" i="39"/>
  <c r="I32" i="39"/>
  <c r="I24" i="39"/>
  <c r="I28" i="39"/>
  <c r="I29" i="39"/>
  <c r="I27" i="39"/>
  <c r="I21" i="39"/>
  <c r="I22" i="39"/>
  <c r="I19" i="39"/>
  <c r="I17" i="39"/>
  <c r="I15" i="39"/>
  <c r="I16" i="39"/>
  <c r="I13" i="39"/>
  <c r="I9" i="39"/>
  <c r="I11" i="39"/>
  <c r="I10" i="39"/>
  <c r="I149" i="25"/>
  <c r="I153" i="25"/>
  <c r="I145" i="25"/>
  <c r="I147" i="25"/>
  <c r="I150" i="25"/>
  <c r="I148" i="25"/>
  <c r="I146" i="25"/>
  <c r="I151" i="25"/>
  <c r="I152" i="25"/>
  <c r="I139" i="25"/>
  <c r="I142" i="25"/>
  <c r="I138" i="25"/>
  <c r="I143" i="25"/>
  <c r="I140" i="25"/>
  <c r="I141" i="25"/>
  <c r="I137" i="25"/>
  <c r="I134" i="25"/>
  <c r="I135" i="25"/>
  <c r="I131" i="25"/>
  <c r="I128" i="25"/>
  <c r="I127" i="25"/>
  <c r="I133" i="25"/>
  <c r="I129" i="25"/>
  <c r="I130" i="25"/>
  <c r="I132" i="25"/>
  <c r="I123" i="25"/>
  <c r="I125" i="25"/>
  <c r="I124" i="25"/>
  <c r="I121" i="25"/>
  <c r="I120" i="25"/>
  <c r="I119" i="25"/>
  <c r="I97" i="25"/>
  <c r="I103" i="25"/>
  <c r="I102" i="25"/>
  <c r="I100" i="25"/>
  <c r="I99" i="25"/>
  <c r="I91" i="25"/>
  <c r="I93" i="25"/>
  <c r="I94" i="25"/>
  <c r="I92" i="25"/>
  <c r="I95" i="25"/>
  <c r="I90" i="25"/>
  <c r="I87" i="25"/>
  <c r="I88" i="25"/>
  <c r="I85" i="25"/>
  <c r="I84" i="25"/>
  <c r="I69" i="25"/>
  <c r="I70" i="25"/>
  <c r="I68" i="25"/>
  <c r="I65" i="25"/>
  <c r="I66" i="25"/>
  <c r="I64" i="25"/>
  <c r="I62" i="25"/>
  <c r="I59" i="25"/>
  <c r="I58" i="25"/>
  <c r="I60" i="25"/>
  <c r="I57" i="25"/>
  <c r="I51" i="25"/>
  <c r="I46" i="25"/>
  <c r="I47" i="25"/>
  <c r="I50" i="25"/>
  <c r="I54" i="25"/>
  <c r="I53" i="25"/>
  <c r="I52" i="25"/>
  <c r="I49" i="25"/>
  <c r="I48" i="25"/>
  <c r="I42" i="25"/>
  <c r="I43" i="25"/>
  <c r="I41" i="25"/>
  <c r="I40" i="25"/>
  <c r="I25" i="25"/>
  <c r="I24" i="25"/>
  <c r="I21" i="25"/>
  <c r="I22" i="25"/>
  <c r="I19" i="25"/>
  <c r="I16" i="25"/>
  <c r="I17" i="25"/>
  <c r="I14" i="25"/>
  <c r="I15" i="25"/>
  <c r="I12" i="25"/>
  <c r="I10" i="25"/>
  <c r="I9" i="25"/>
  <c r="I8" i="25"/>
  <c r="M38" i="39"/>
  <c r="F38" i="39"/>
  <c r="E38" i="39"/>
  <c r="D38" i="39"/>
  <c r="C38" i="39"/>
  <c r="B38" i="39"/>
  <c r="M95" i="25"/>
  <c r="F95" i="25"/>
  <c r="E95" i="25"/>
  <c r="D95" i="25"/>
  <c r="C95" i="25"/>
  <c r="B95" i="25"/>
  <c r="A2" i="30"/>
  <c r="M120" i="39"/>
  <c r="F120" i="39"/>
  <c r="E120" i="39"/>
  <c r="D120" i="39"/>
  <c r="C120" i="39"/>
  <c r="B120" i="39"/>
  <c r="M117" i="39"/>
  <c r="F117" i="39"/>
  <c r="E117" i="39"/>
  <c r="D117" i="39"/>
  <c r="C117" i="39"/>
  <c r="B117" i="39"/>
  <c r="M133" i="25"/>
  <c r="F133" i="25"/>
  <c r="E133" i="25"/>
  <c r="D133" i="25"/>
  <c r="C133" i="25"/>
  <c r="B133" i="25"/>
  <c r="M134" i="25"/>
  <c r="F134" i="25"/>
  <c r="E134" i="25"/>
  <c r="D134" i="25"/>
  <c r="C134" i="25"/>
  <c r="B134" i="25"/>
  <c r="A2" i="24"/>
  <c r="M91" i="39"/>
  <c r="F91" i="39"/>
  <c r="E91" i="39"/>
  <c r="D91" i="39"/>
  <c r="C91" i="39"/>
  <c r="B91" i="39"/>
  <c r="M71" i="25"/>
  <c r="F71" i="25"/>
  <c r="E71" i="25"/>
  <c r="D71" i="25"/>
  <c r="C71" i="25"/>
  <c r="B71" i="25"/>
  <c r="M40" i="39"/>
  <c r="F40" i="39"/>
  <c r="E40" i="39"/>
  <c r="D40" i="39"/>
  <c r="C40" i="39"/>
  <c r="B40" i="39"/>
  <c r="M25" i="25"/>
  <c r="F25" i="25"/>
  <c r="E25" i="25"/>
  <c r="D25" i="25"/>
  <c r="C25" i="25"/>
  <c r="B25" i="25"/>
  <c r="M119" i="39"/>
  <c r="F119" i="39"/>
  <c r="E119" i="39"/>
  <c r="D119" i="39"/>
  <c r="C119" i="39"/>
  <c r="B119" i="39"/>
  <c r="M41" i="39"/>
  <c r="F41" i="39"/>
  <c r="E41" i="39"/>
  <c r="D41" i="39"/>
  <c r="C41" i="39"/>
  <c r="B41" i="39"/>
  <c r="M94" i="25"/>
  <c r="F94" i="25"/>
  <c r="E94" i="25"/>
  <c r="D94" i="25"/>
  <c r="C94" i="25"/>
  <c r="B94" i="25"/>
  <c r="M135" i="25"/>
  <c r="F135" i="25"/>
  <c r="E135" i="25"/>
  <c r="D135" i="25"/>
  <c r="C135" i="25"/>
  <c r="B135" i="25"/>
  <c r="M17" i="25"/>
  <c r="F17" i="25"/>
  <c r="E17" i="25"/>
  <c r="D17" i="25"/>
  <c r="C17" i="25"/>
  <c r="B17" i="25"/>
  <c r="M129" i="25"/>
  <c r="F129" i="25"/>
  <c r="E129" i="25"/>
  <c r="D129" i="25"/>
  <c r="C129" i="25"/>
  <c r="B129" i="25"/>
  <c r="M136" i="39"/>
  <c r="F136" i="39"/>
  <c r="E136" i="39"/>
  <c r="D136" i="39"/>
  <c r="C136" i="39"/>
  <c r="B136" i="39"/>
  <c r="M134" i="39"/>
  <c r="E134" i="39"/>
  <c r="D134" i="39"/>
  <c r="C134" i="39"/>
  <c r="B134" i="39"/>
  <c r="M131" i="39"/>
  <c r="F131" i="39"/>
  <c r="E131" i="39"/>
  <c r="D131" i="39"/>
  <c r="C131" i="39"/>
  <c r="B131" i="39"/>
  <c r="M132" i="39"/>
  <c r="F132" i="39"/>
  <c r="E132" i="39"/>
  <c r="D132" i="39"/>
  <c r="C132" i="39"/>
  <c r="B132" i="39"/>
  <c r="M133" i="39"/>
  <c r="F133" i="39"/>
  <c r="E133" i="39"/>
  <c r="D133" i="39"/>
  <c r="C133" i="39"/>
  <c r="B133" i="39"/>
  <c r="M129" i="39"/>
  <c r="F129" i="39"/>
  <c r="E129" i="39"/>
  <c r="D129" i="39"/>
  <c r="C129" i="39"/>
  <c r="B129" i="39"/>
  <c r="M135" i="39"/>
  <c r="F135" i="39"/>
  <c r="E135" i="39"/>
  <c r="D135" i="39"/>
  <c r="C135" i="39"/>
  <c r="B135" i="39"/>
  <c r="M130" i="39"/>
  <c r="F130" i="39"/>
  <c r="E130" i="39"/>
  <c r="D130" i="39"/>
  <c r="C130" i="39"/>
  <c r="B130" i="39"/>
  <c r="M137" i="39"/>
  <c r="F137" i="39"/>
  <c r="E137" i="39"/>
  <c r="D137" i="39"/>
  <c r="C137" i="39"/>
  <c r="B137" i="39"/>
  <c r="M123" i="39"/>
  <c r="F123" i="39"/>
  <c r="E123" i="39"/>
  <c r="D123" i="39"/>
  <c r="C123" i="39"/>
  <c r="B123" i="39"/>
  <c r="M126" i="39"/>
  <c r="F126" i="39"/>
  <c r="E126" i="39"/>
  <c r="D126" i="39"/>
  <c r="C126" i="39"/>
  <c r="B126" i="39"/>
  <c r="M127" i="39"/>
  <c r="F127" i="39"/>
  <c r="E127" i="39"/>
  <c r="D127" i="39"/>
  <c r="C127" i="39"/>
  <c r="B127" i="39"/>
  <c r="M125" i="39"/>
  <c r="F125" i="39"/>
  <c r="E125" i="39"/>
  <c r="D125" i="39"/>
  <c r="C125" i="39"/>
  <c r="B125" i="39"/>
  <c r="M124" i="39"/>
  <c r="F124" i="39"/>
  <c r="E124" i="39"/>
  <c r="D124" i="39"/>
  <c r="C124" i="39"/>
  <c r="B124" i="39"/>
  <c r="M122" i="39"/>
  <c r="F122" i="39"/>
  <c r="E122" i="39"/>
  <c r="D122" i="39"/>
  <c r="C122" i="39"/>
  <c r="B122" i="39"/>
  <c r="M111" i="39"/>
  <c r="F111" i="39"/>
  <c r="E111" i="39"/>
  <c r="D111" i="39"/>
  <c r="C111" i="39"/>
  <c r="B111" i="39"/>
  <c r="M116" i="39"/>
  <c r="F116" i="39"/>
  <c r="E116" i="39"/>
  <c r="D116" i="39"/>
  <c r="C116" i="39"/>
  <c r="B116" i="39"/>
  <c r="M113" i="39"/>
  <c r="F113" i="39"/>
  <c r="E113" i="39"/>
  <c r="D113" i="39"/>
  <c r="C113" i="39"/>
  <c r="B113" i="39"/>
  <c r="M114" i="39"/>
  <c r="F114" i="39"/>
  <c r="E114" i="39"/>
  <c r="D114" i="39"/>
  <c r="C114" i="39"/>
  <c r="B114" i="39"/>
  <c r="M115" i="39"/>
  <c r="F115" i="39"/>
  <c r="E115" i="39"/>
  <c r="D115" i="39"/>
  <c r="C115" i="39"/>
  <c r="B115" i="39"/>
  <c r="M118" i="39"/>
  <c r="F118" i="39"/>
  <c r="E118" i="39"/>
  <c r="D118" i="39"/>
  <c r="C118" i="39"/>
  <c r="B118" i="39"/>
  <c r="M110" i="39"/>
  <c r="F110" i="39"/>
  <c r="E110" i="39"/>
  <c r="D110" i="39"/>
  <c r="C110" i="39"/>
  <c r="B110" i="39"/>
  <c r="M109" i="39"/>
  <c r="F109" i="39"/>
  <c r="E109" i="39"/>
  <c r="D109" i="39"/>
  <c r="C109" i="39"/>
  <c r="B109" i="39"/>
  <c r="M107" i="39"/>
  <c r="F107" i="39"/>
  <c r="E107" i="39"/>
  <c r="D107" i="39"/>
  <c r="C107" i="39"/>
  <c r="B107" i="39"/>
  <c r="M106" i="39"/>
  <c r="F106" i="39"/>
  <c r="E106" i="39"/>
  <c r="D106" i="39"/>
  <c r="C106" i="39"/>
  <c r="B106" i="39"/>
  <c r="M46" i="39"/>
  <c r="F46" i="39"/>
  <c r="E46" i="39"/>
  <c r="D46" i="39"/>
  <c r="C46" i="39"/>
  <c r="B46" i="39"/>
  <c r="M47" i="39"/>
  <c r="F47" i="39"/>
  <c r="E47" i="39"/>
  <c r="D47" i="39"/>
  <c r="C47" i="39"/>
  <c r="B47" i="39"/>
  <c r="M44" i="39"/>
  <c r="F44" i="39"/>
  <c r="E44" i="39"/>
  <c r="D44" i="39"/>
  <c r="C44" i="39"/>
  <c r="B44" i="39"/>
  <c r="M43" i="39"/>
  <c r="F43" i="39"/>
  <c r="E43" i="39"/>
  <c r="D43" i="39"/>
  <c r="C43" i="39"/>
  <c r="B43" i="39"/>
  <c r="M35" i="39"/>
  <c r="F35" i="39"/>
  <c r="E35" i="39"/>
  <c r="D35" i="39"/>
  <c r="C35" i="39"/>
  <c r="B35" i="39"/>
  <c r="M39" i="39"/>
  <c r="F39" i="39"/>
  <c r="E39" i="39"/>
  <c r="D39" i="39"/>
  <c r="C39" i="39"/>
  <c r="B39" i="39"/>
  <c r="M37" i="39"/>
  <c r="F37" i="39"/>
  <c r="E37" i="39"/>
  <c r="D37" i="39"/>
  <c r="C37" i="39"/>
  <c r="B37" i="39"/>
  <c r="M33" i="39"/>
  <c r="F33" i="39"/>
  <c r="E33" i="39"/>
  <c r="D33" i="39"/>
  <c r="C33" i="39"/>
  <c r="B33" i="39"/>
  <c r="M31" i="39"/>
  <c r="F31" i="39"/>
  <c r="E31" i="39"/>
  <c r="D31" i="39"/>
  <c r="C31" i="39"/>
  <c r="B31" i="39"/>
  <c r="M32" i="39"/>
  <c r="F32" i="39"/>
  <c r="E32" i="39"/>
  <c r="D32" i="39"/>
  <c r="C32" i="39"/>
  <c r="B32" i="39"/>
  <c r="M29" i="39"/>
  <c r="F29" i="39"/>
  <c r="E29" i="39"/>
  <c r="D29" i="39"/>
  <c r="C29" i="39"/>
  <c r="B29" i="39"/>
  <c r="M28" i="39"/>
  <c r="F28" i="39"/>
  <c r="E28" i="39"/>
  <c r="D28" i="39"/>
  <c r="C28" i="39"/>
  <c r="B28" i="39"/>
  <c r="M27" i="39"/>
  <c r="F27" i="39"/>
  <c r="E27" i="39"/>
  <c r="D27" i="39"/>
  <c r="C27" i="39"/>
  <c r="B27" i="39"/>
  <c r="M92" i="39"/>
  <c r="F92" i="39"/>
  <c r="E92" i="39"/>
  <c r="D92" i="39"/>
  <c r="C92" i="39"/>
  <c r="B92" i="39"/>
  <c r="M89" i="39"/>
  <c r="F89" i="39"/>
  <c r="E89" i="39"/>
  <c r="D89" i="39"/>
  <c r="C89" i="39"/>
  <c r="B89" i="39"/>
  <c r="M90" i="39"/>
  <c r="F90" i="39"/>
  <c r="E90" i="39"/>
  <c r="D90" i="39"/>
  <c r="C90" i="39"/>
  <c r="B90" i="39"/>
  <c r="M88" i="39"/>
  <c r="F88" i="39"/>
  <c r="E88" i="39"/>
  <c r="D88" i="39"/>
  <c r="C88" i="39"/>
  <c r="B88" i="39"/>
  <c r="M86" i="39"/>
  <c r="F86" i="39"/>
  <c r="E86" i="39"/>
  <c r="D86" i="39"/>
  <c r="C86" i="39"/>
  <c r="B86" i="39"/>
  <c r="M85" i="39"/>
  <c r="F85" i="39"/>
  <c r="E85" i="39"/>
  <c r="D85" i="39"/>
  <c r="C85" i="39"/>
  <c r="B85" i="39"/>
  <c r="M84" i="39"/>
  <c r="F84" i="39"/>
  <c r="E84" i="39"/>
  <c r="D84" i="39"/>
  <c r="C84" i="39"/>
  <c r="B84" i="39"/>
  <c r="M82" i="39"/>
  <c r="F82" i="39"/>
  <c r="E82" i="39"/>
  <c r="D82" i="39"/>
  <c r="C82" i="39"/>
  <c r="B82" i="39"/>
  <c r="M79" i="39"/>
  <c r="F79" i="39"/>
  <c r="E79" i="39"/>
  <c r="D79" i="39"/>
  <c r="C79" i="39"/>
  <c r="B79" i="39"/>
  <c r="M77" i="39"/>
  <c r="F77" i="39"/>
  <c r="E77" i="39"/>
  <c r="D77" i="39"/>
  <c r="C77" i="39"/>
  <c r="B77" i="39"/>
  <c r="M80" i="39"/>
  <c r="F80" i="39"/>
  <c r="E80" i="39"/>
  <c r="D80" i="39"/>
  <c r="C80" i="39"/>
  <c r="B80" i="39"/>
  <c r="M78" i="39"/>
  <c r="F78" i="39"/>
  <c r="E78" i="39"/>
  <c r="D78" i="39"/>
  <c r="C78" i="39"/>
  <c r="B78" i="39"/>
  <c r="M75" i="39"/>
  <c r="F75" i="39"/>
  <c r="E75" i="39"/>
  <c r="D75" i="39"/>
  <c r="C75" i="39"/>
  <c r="B75" i="39"/>
  <c r="M65" i="39"/>
  <c r="F65" i="39"/>
  <c r="E65" i="39"/>
  <c r="D65" i="39"/>
  <c r="C65" i="39"/>
  <c r="B65" i="39"/>
  <c r="M66" i="39"/>
  <c r="F66" i="39"/>
  <c r="E66" i="39"/>
  <c r="D66" i="39"/>
  <c r="C66" i="39"/>
  <c r="B66" i="39"/>
  <c r="M71" i="39"/>
  <c r="F71" i="39"/>
  <c r="E71" i="39"/>
  <c r="D71" i="39"/>
  <c r="C71" i="39"/>
  <c r="B71" i="39"/>
  <c r="M68" i="39"/>
  <c r="F68" i="39"/>
  <c r="E68" i="39"/>
  <c r="D68" i="39"/>
  <c r="C68" i="39"/>
  <c r="B68" i="39"/>
  <c r="M72" i="39"/>
  <c r="F72" i="39"/>
  <c r="E72" i="39"/>
  <c r="D72" i="39"/>
  <c r="C72" i="39"/>
  <c r="B72" i="39"/>
  <c r="M70" i="39"/>
  <c r="F70" i="39"/>
  <c r="E70" i="39"/>
  <c r="D70" i="39"/>
  <c r="C70" i="39"/>
  <c r="B70" i="39"/>
  <c r="M73" i="39"/>
  <c r="F73" i="39"/>
  <c r="E73" i="39"/>
  <c r="D73" i="39"/>
  <c r="C73" i="39"/>
  <c r="B73" i="39"/>
  <c r="M74" i="39"/>
  <c r="F74" i="39"/>
  <c r="E74" i="39"/>
  <c r="D74" i="39"/>
  <c r="C74" i="39"/>
  <c r="B74" i="39"/>
  <c r="M69" i="39"/>
  <c r="F69" i="39"/>
  <c r="E69" i="39"/>
  <c r="D69" i="39"/>
  <c r="C69" i="39"/>
  <c r="B69" i="39"/>
  <c r="M67" i="39"/>
  <c r="F67" i="39"/>
  <c r="E67" i="39"/>
  <c r="D67" i="39"/>
  <c r="C67" i="39"/>
  <c r="B67" i="39"/>
  <c r="M62" i="39"/>
  <c r="F61" i="39"/>
  <c r="E61" i="39"/>
  <c r="D61" i="39"/>
  <c r="C61" i="39"/>
  <c r="B61" i="39"/>
  <c r="M63" i="39"/>
  <c r="F63" i="39"/>
  <c r="E63" i="39"/>
  <c r="D63" i="39"/>
  <c r="C63" i="39"/>
  <c r="B63" i="39"/>
  <c r="M61" i="39"/>
  <c r="F60" i="39"/>
  <c r="E60" i="39"/>
  <c r="D60" i="39"/>
  <c r="C60" i="39"/>
  <c r="B60" i="39"/>
  <c r="M60" i="39"/>
  <c r="F62" i="39"/>
  <c r="E62" i="39"/>
  <c r="D62" i="39"/>
  <c r="C62" i="39"/>
  <c r="B62" i="39"/>
  <c r="M24" i="39"/>
  <c r="F24" i="39"/>
  <c r="E24" i="39"/>
  <c r="D24" i="39"/>
  <c r="C24" i="39"/>
  <c r="B24" i="39"/>
  <c r="M21" i="39"/>
  <c r="F21" i="39"/>
  <c r="E21" i="39"/>
  <c r="D21" i="39"/>
  <c r="C21" i="39"/>
  <c r="B21" i="39"/>
  <c r="M22" i="39"/>
  <c r="F22" i="39"/>
  <c r="E22" i="39"/>
  <c r="D22" i="39"/>
  <c r="C22" i="39"/>
  <c r="B22" i="39"/>
  <c r="M19" i="39"/>
  <c r="F19" i="39"/>
  <c r="E19" i="39"/>
  <c r="D19" i="39"/>
  <c r="C19" i="39"/>
  <c r="B19" i="39"/>
  <c r="M15" i="39"/>
  <c r="F15" i="39"/>
  <c r="E15" i="39"/>
  <c r="D15" i="39"/>
  <c r="C15" i="39"/>
  <c r="B15" i="39"/>
  <c r="M17" i="39"/>
  <c r="F17" i="39"/>
  <c r="E17" i="39"/>
  <c r="D17" i="39"/>
  <c r="C17" i="39"/>
  <c r="B17" i="39"/>
  <c r="M16" i="39"/>
  <c r="F16" i="39"/>
  <c r="E16" i="39"/>
  <c r="D16" i="39"/>
  <c r="C16" i="39"/>
  <c r="B16" i="39"/>
  <c r="M13" i="39"/>
  <c r="F13" i="39"/>
  <c r="E13" i="39"/>
  <c r="D13" i="39"/>
  <c r="C13" i="39"/>
  <c r="B13" i="39"/>
  <c r="M11" i="39"/>
  <c r="F11" i="39"/>
  <c r="E11" i="39"/>
  <c r="D11" i="39"/>
  <c r="C11" i="39"/>
  <c r="B11" i="39"/>
  <c r="M9" i="39"/>
  <c r="F9" i="39"/>
  <c r="E9" i="39"/>
  <c r="D9" i="39"/>
  <c r="C9" i="39"/>
  <c r="B9" i="39"/>
  <c r="M10" i="39"/>
  <c r="F10" i="39"/>
  <c r="E10" i="39"/>
  <c r="D10" i="39"/>
  <c r="C10" i="39"/>
  <c r="B10" i="39"/>
  <c r="M120" i="25"/>
  <c r="F120" i="25"/>
  <c r="E120" i="25"/>
  <c r="D120" i="25"/>
  <c r="C120" i="25"/>
  <c r="B120" i="25"/>
  <c r="M131" i="25"/>
  <c r="F131" i="25"/>
  <c r="E131" i="25"/>
  <c r="D131" i="25"/>
  <c r="C131" i="25"/>
  <c r="B131" i="25"/>
  <c r="M125" i="25"/>
  <c r="F125" i="25"/>
  <c r="E125" i="25"/>
  <c r="D125" i="25"/>
  <c r="C125" i="25"/>
  <c r="B125" i="25"/>
  <c r="M151" i="25"/>
  <c r="F151" i="25"/>
  <c r="E151" i="25"/>
  <c r="D151" i="25"/>
  <c r="C151" i="25"/>
  <c r="B151" i="25"/>
  <c r="M146" i="25"/>
  <c r="E146" i="25"/>
  <c r="D146" i="25"/>
  <c r="C146" i="25"/>
  <c r="B146" i="25"/>
  <c r="M124" i="25"/>
  <c r="F124" i="25"/>
  <c r="E124" i="25"/>
  <c r="D124" i="25"/>
  <c r="C124" i="25"/>
  <c r="B124" i="25"/>
  <c r="M127" i="25"/>
  <c r="F127" i="25"/>
  <c r="E127" i="25"/>
  <c r="D127" i="25"/>
  <c r="C127" i="25"/>
  <c r="B127" i="25"/>
  <c r="M121" i="25"/>
  <c r="F121" i="25"/>
  <c r="E121" i="25"/>
  <c r="D121" i="25"/>
  <c r="C121" i="25"/>
  <c r="B121" i="25"/>
  <c r="M148" i="25"/>
  <c r="F148" i="25"/>
  <c r="E148" i="25"/>
  <c r="D148" i="25"/>
  <c r="C148" i="25"/>
  <c r="B148" i="25"/>
  <c r="M150" i="25"/>
  <c r="F150" i="25"/>
  <c r="E150" i="25"/>
  <c r="D150" i="25"/>
  <c r="C150" i="25"/>
  <c r="B150" i="25"/>
  <c r="M138" i="25"/>
  <c r="F138" i="25"/>
  <c r="E138" i="25"/>
  <c r="D138" i="25"/>
  <c r="C138" i="25"/>
  <c r="B138" i="25"/>
  <c r="M139" i="25"/>
  <c r="F139" i="25"/>
  <c r="E139" i="25"/>
  <c r="D139" i="25"/>
  <c r="C139" i="25"/>
  <c r="B139" i="25"/>
  <c r="M141" i="25"/>
  <c r="F141" i="25"/>
  <c r="E141" i="25"/>
  <c r="D141" i="25"/>
  <c r="C141" i="25"/>
  <c r="B141" i="25"/>
  <c r="M119" i="25"/>
  <c r="E119" i="25"/>
  <c r="F119" i="25"/>
  <c r="D119" i="25"/>
  <c r="C119" i="25"/>
  <c r="B119" i="25"/>
  <c r="M145" i="25"/>
  <c r="F145" i="25"/>
  <c r="E145" i="25"/>
  <c r="D145" i="25"/>
  <c r="C145" i="25"/>
  <c r="B145" i="25"/>
  <c r="M147" i="25"/>
  <c r="F147" i="25"/>
  <c r="E147" i="25"/>
  <c r="D147" i="25"/>
  <c r="C147" i="25"/>
  <c r="B147" i="25"/>
  <c r="M149" i="25"/>
  <c r="F149" i="25"/>
  <c r="E149" i="25"/>
  <c r="D149" i="25"/>
  <c r="C149" i="25"/>
  <c r="B149" i="25"/>
  <c r="M153" i="25"/>
  <c r="F153" i="25"/>
  <c r="E153" i="25"/>
  <c r="D153" i="25"/>
  <c r="C153" i="25"/>
  <c r="B153" i="25"/>
  <c r="M128" i="25"/>
  <c r="F128" i="25"/>
  <c r="E128" i="25"/>
  <c r="D128" i="25"/>
  <c r="C128" i="25"/>
  <c r="B128" i="25"/>
  <c r="M143" i="25"/>
  <c r="F143" i="25"/>
  <c r="E143" i="25"/>
  <c r="D143" i="25"/>
  <c r="C143" i="25"/>
  <c r="B143" i="25"/>
  <c r="M142" i="25"/>
  <c r="F142" i="25"/>
  <c r="E142" i="25"/>
  <c r="D142" i="25"/>
  <c r="C142" i="25"/>
  <c r="B142" i="25"/>
  <c r="M152" i="25"/>
  <c r="F152" i="25"/>
  <c r="E152" i="25"/>
  <c r="D152" i="25"/>
  <c r="C152" i="25"/>
  <c r="B152" i="25"/>
  <c r="M132" i="25"/>
  <c r="F132" i="25"/>
  <c r="E132" i="25"/>
  <c r="D132" i="25"/>
  <c r="C132" i="25"/>
  <c r="B132" i="25"/>
  <c r="M130" i="25"/>
  <c r="F130" i="25"/>
  <c r="E130" i="25"/>
  <c r="D130" i="25"/>
  <c r="C130" i="25"/>
  <c r="B130" i="25"/>
  <c r="M140" i="25"/>
  <c r="F140" i="25"/>
  <c r="E140" i="25"/>
  <c r="D140" i="25"/>
  <c r="C140" i="25"/>
  <c r="B140" i="25"/>
  <c r="M123" i="25"/>
  <c r="F123" i="25"/>
  <c r="E123" i="25"/>
  <c r="D123" i="25"/>
  <c r="C123" i="25"/>
  <c r="B123" i="25"/>
  <c r="M137" i="25"/>
  <c r="F137" i="25"/>
  <c r="E137" i="25"/>
  <c r="D137" i="25"/>
  <c r="C137" i="25"/>
  <c r="B137" i="25"/>
  <c r="M103" i="25"/>
  <c r="F103" i="25"/>
  <c r="E103" i="25"/>
  <c r="D103" i="25"/>
  <c r="C103" i="25"/>
  <c r="B103" i="25"/>
  <c r="M85" i="25"/>
  <c r="F85" i="25"/>
  <c r="E85" i="25"/>
  <c r="D85" i="25"/>
  <c r="C85" i="25"/>
  <c r="B85" i="25"/>
  <c r="M87" i="25"/>
  <c r="F87" i="25"/>
  <c r="E87" i="25"/>
  <c r="D87" i="25"/>
  <c r="C87" i="25"/>
  <c r="B87" i="25"/>
  <c r="M91" i="25"/>
  <c r="F91" i="25"/>
  <c r="E91" i="25"/>
  <c r="D91" i="25"/>
  <c r="C91" i="25"/>
  <c r="B91" i="25"/>
  <c r="M100" i="25"/>
  <c r="F100" i="25"/>
  <c r="E100" i="25"/>
  <c r="D100" i="25"/>
  <c r="C100" i="25"/>
  <c r="B100" i="25"/>
  <c r="M102" i="25"/>
  <c r="F102" i="25"/>
  <c r="E102" i="25"/>
  <c r="D102" i="25"/>
  <c r="C102" i="25"/>
  <c r="B102" i="25"/>
  <c r="M88" i="25"/>
  <c r="F88" i="25"/>
  <c r="E88" i="25"/>
  <c r="D88" i="25"/>
  <c r="C88" i="25"/>
  <c r="B88" i="25"/>
  <c r="M84" i="25"/>
  <c r="F84" i="25"/>
  <c r="E84" i="25"/>
  <c r="D84" i="25"/>
  <c r="C84" i="25"/>
  <c r="B84" i="25"/>
  <c r="M92" i="25"/>
  <c r="F92" i="25"/>
  <c r="E92" i="25"/>
  <c r="D92" i="25"/>
  <c r="C92" i="25"/>
  <c r="B92" i="25"/>
  <c r="M97" i="25"/>
  <c r="F97" i="25"/>
  <c r="E97" i="25"/>
  <c r="D97" i="25"/>
  <c r="C97" i="25"/>
  <c r="B97" i="25"/>
  <c r="M93" i="25"/>
  <c r="F93" i="25"/>
  <c r="E93" i="25"/>
  <c r="D93" i="25"/>
  <c r="C93" i="25"/>
  <c r="B93" i="25"/>
  <c r="M90" i="25"/>
  <c r="F90" i="25"/>
  <c r="E90" i="25"/>
  <c r="D90" i="25"/>
  <c r="C90" i="25"/>
  <c r="B90" i="25"/>
  <c r="M99" i="25"/>
  <c r="F99" i="25"/>
  <c r="E99" i="25"/>
  <c r="D99" i="25"/>
  <c r="C99" i="25"/>
  <c r="B99" i="25"/>
  <c r="M41" i="25"/>
  <c r="F41" i="25"/>
  <c r="E41" i="25"/>
  <c r="D41" i="25"/>
  <c r="C41" i="25"/>
  <c r="B41" i="25"/>
  <c r="M62" i="25"/>
  <c r="F62" i="25"/>
  <c r="E62" i="25"/>
  <c r="D62" i="25"/>
  <c r="C62" i="25"/>
  <c r="B62" i="25"/>
  <c r="M54" i="25"/>
  <c r="F54" i="25"/>
  <c r="E54" i="25"/>
  <c r="D54" i="25"/>
  <c r="C54" i="25"/>
  <c r="B54" i="25"/>
  <c r="M55" i="25"/>
  <c r="F55" i="25"/>
  <c r="E55" i="25"/>
  <c r="D55" i="25"/>
  <c r="C55" i="25"/>
  <c r="B55" i="25"/>
  <c r="M44" i="25"/>
  <c r="F44" i="25"/>
  <c r="E44" i="25"/>
  <c r="D44" i="25"/>
  <c r="C44" i="25"/>
  <c r="B44" i="25"/>
  <c r="M64" i="25"/>
  <c r="F64" i="25"/>
  <c r="E64" i="25"/>
  <c r="D64" i="25"/>
  <c r="C64" i="25"/>
  <c r="B64" i="25"/>
  <c r="M50" i="25"/>
  <c r="F50" i="25"/>
  <c r="E50" i="25"/>
  <c r="D50" i="25"/>
  <c r="C50" i="25"/>
  <c r="B50" i="25"/>
  <c r="M66" i="25"/>
  <c r="F66" i="25"/>
  <c r="E66" i="25"/>
  <c r="D66" i="25"/>
  <c r="C66" i="25"/>
  <c r="B66" i="25"/>
  <c r="M53" i="25"/>
  <c r="F53" i="25"/>
  <c r="E53" i="25"/>
  <c r="D53" i="25"/>
  <c r="C53" i="25"/>
  <c r="B53" i="25"/>
  <c r="M47" i="25"/>
  <c r="F47" i="25"/>
  <c r="E47" i="25"/>
  <c r="D47" i="25"/>
  <c r="C47" i="25"/>
  <c r="B47" i="25"/>
  <c r="M60" i="25"/>
  <c r="F60" i="25"/>
  <c r="E60" i="25"/>
  <c r="D60" i="25"/>
  <c r="C60" i="25"/>
  <c r="B60" i="25"/>
  <c r="M43" i="25"/>
  <c r="F43" i="25"/>
  <c r="E43" i="25"/>
  <c r="D43" i="25"/>
  <c r="C43" i="25"/>
  <c r="B43" i="25"/>
  <c r="M58" i="25"/>
  <c r="F58" i="25"/>
  <c r="E58" i="25"/>
  <c r="D58" i="25"/>
  <c r="C58" i="25"/>
  <c r="B58" i="25"/>
  <c r="M59" i="25"/>
  <c r="F59" i="25"/>
  <c r="E59" i="25"/>
  <c r="D59" i="25"/>
  <c r="C59" i="25"/>
  <c r="B59" i="25"/>
  <c r="M69" i="25"/>
  <c r="F69" i="25"/>
  <c r="E69" i="25"/>
  <c r="D69" i="25"/>
  <c r="C69" i="25"/>
  <c r="B69" i="25"/>
  <c r="M40" i="25"/>
  <c r="F40" i="25"/>
  <c r="E40" i="25"/>
  <c r="D40" i="25"/>
  <c r="C40" i="25"/>
  <c r="B40" i="25"/>
  <c r="M46" i="25"/>
  <c r="F46" i="25"/>
  <c r="E46" i="25"/>
  <c r="D46" i="25"/>
  <c r="C46" i="25"/>
  <c r="B46" i="25"/>
  <c r="M70" i="25"/>
  <c r="F70" i="25"/>
  <c r="E70" i="25"/>
  <c r="D70" i="25"/>
  <c r="C70" i="25"/>
  <c r="B70" i="25"/>
  <c r="M51" i="25"/>
  <c r="F51" i="25"/>
  <c r="E51" i="25"/>
  <c r="D51" i="25"/>
  <c r="C51" i="25"/>
  <c r="B51" i="25"/>
  <c r="M42" i="25"/>
  <c r="F42" i="25"/>
  <c r="E42" i="25"/>
  <c r="D42" i="25"/>
  <c r="C42" i="25"/>
  <c r="B42" i="25"/>
  <c r="M57" i="25"/>
  <c r="F57" i="25"/>
  <c r="E57" i="25"/>
  <c r="D57" i="25"/>
  <c r="C57" i="25"/>
  <c r="B57" i="25"/>
  <c r="M52" i="25"/>
  <c r="F52" i="25"/>
  <c r="E52" i="25"/>
  <c r="D52" i="25"/>
  <c r="C52" i="25"/>
  <c r="B52" i="25"/>
  <c r="M49" i="25"/>
  <c r="F49" i="25"/>
  <c r="E49" i="25"/>
  <c r="D49" i="25"/>
  <c r="C49" i="25"/>
  <c r="B49" i="25"/>
  <c r="M65" i="25"/>
  <c r="F65" i="25"/>
  <c r="E65" i="25"/>
  <c r="D65" i="25"/>
  <c r="C65" i="25"/>
  <c r="B65" i="25"/>
  <c r="M48" i="25"/>
  <c r="F48" i="25"/>
  <c r="E48" i="25"/>
  <c r="D48" i="25"/>
  <c r="C48" i="25"/>
  <c r="B48" i="25"/>
  <c r="M68" i="25"/>
  <c r="F68" i="25"/>
  <c r="E68" i="25"/>
  <c r="D68" i="25"/>
  <c r="C68" i="25"/>
  <c r="B68" i="25"/>
  <c r="M14" i="25"/>
  <c r="F14" i="25"/>
  <c r="E14" i="25"/>
  <c r="D14" i="25"/>
  <c r="C14" i="25"/>
  <c r="B14" i="25"/>
  <c r="M9" i="25"/>
  <c r="F9" i="25"/>
  <c r="E9" i="25"/>
  <c r="D9" i="25"/>
  <c r="C9" i="25"/>
  <c r="B9" i="25"/>
  <c r="M12" i="25"/>
  <c r="F12" i="25"/>
  <c r="E12" i="25"/>
  <c r="D12" i="25"/>
  <c r="C12" i="25"/>
  <c r="B12" i="25"/>
  <c r="M19" i="25"/>
  <c r="F19" i="25"/>
  <c r="E19" i="25"/>
  <c r="D19" i="25"/>
  <c r="C19" i="25"/>
  <c r="B19" i="25"/>
  <c r="M16" i="25"/>
  <c r="F16" i="25"/>
  <c r="E16" i="25"/>
  <c r="D16" i="25"/>
  <c r="C16" i="25"/>
  <c r="B16" i="25"/>
  <c r="M24" i="25"/>
  <c r="F24" i="25"/>
  <c r="E24" i="25"/>
  <c r="D24" i="25"/>
  <c r="C24" i="25"/>
  <c r="B24" i="25"/>
  <c r="M15" i="25"/>
  <c r="F15" i="25"/>
  <c r="E15" i="25"/>
  <c r="D15" i="25"/>
  <c r="C15" i="25"/>
  <c r="B15" i="25"/>
  <c r="M8" i="25"/>
  <c r="F8" i="25"/>
  <c r="E8" i="25"/>
  <c r="D8" i="25"/>
  <c r="C8" i="25"/>
  <c r="B8" i="25"/>
  <c r="M10" i="25"/>
  <c r="F10" i="25"/>
  <c r="E10" i="25"/>
  <c r="D10" i="25"/>
  <c r="C10" i="25"/>
  <c r="B10" i="25"/>
  <c r="M21" i="25"/>
  <c r="F21" i="25"/>
  <c r="E21" i="25"/>
  <c r="D21" i="25"/>
  <c r="C21" i="25"/>
  <c r="B21" i="25"/>
  <c r="M22" i="25"/>
  <c r="F22" i="25"/>
  <c r="E22" i="25"/>
  <c r="D22" i="25"/>
  <c r="C22" i="25"/>
  <c r="B22" i="25"/>
  <c r="J39" i="38"/>
  <c r="E39" i="38"/>
  <c r="D39" i="38"/>
  <c r="C39" i="38"/>
  <c r="B39" i="38"/>
  <c r="J32" i="38"/>
  <c r="E32" i="38"/>
  <c r="D32" i="38"/>
  <c r="C32" i="38"/>
  <c r="B32" i="38"/>
  <c r="J40" i="38"/>
  <c r="E40" i="38"/>
  <c r="D40" i="38"/>
  <c r="C40" i="38"/>
  <c r="B40" i="38"/>
  <c r="J34" i="38"/>
  <c r="E34" i="38"/>
  <c r="D34" i="38"/>
  <c r="C34" i="38"/>
  <c r="B34" i="38"/>
  <c r="J31" i="38"/>
  <c r="E31" i="38"/>
  <c r="D31" i="38"/>
  <c r="C31" i="38"/>
  <c r="B31" i="38"/>
  <c r="J37" i="38"/>
  <c r="E37" i="38"/>
  <c r="D37" i="38"/>
  <c r="C37" i="38"/>
  <c r="B37" i="38"/>
  <c r="J30" i="38"/>
  <c r="E30" i="38"/>
  <c r="D30" i="38"/>
  <c r="C30" i="38"/>
  <c r="B30" i="38"/>
  <c r="J33" i="38"/>
  <c r="E33" i="38"/>
  <c r="D33" i="38"/>
  <c r="C33" i="38"/>
  <c r="B33" i="38"/>
  <c r="J35" i="38"/>
  <c r="E35" i="38"/>
  <c r="D35" i="38"/>
  <c r="C35" i="38"/>
  <c r="B35" i="38"/>
  <c r="J38" i="38"/>
  <c r="E38" i="38"/>
  <c r="D38" i="38"/>
  <c r="C38" i="38"/>
  <c r="B38" i="38"/>
  <c r="J36" i="38"/>
  <c r="E36" i="38"/>
  <c r="D36" i="38"/>
  <c r="C36" i="38"/>
  <c r="B36" i="38"/>
  <c r="J24" i="38"/>
  <c r="E24" i="38"/>
  <c r="D24" i="38"/>
  <c r="C24" i="38"/>
  <c r="B24" i="38"/>
  <c r="J26" i="38"/>
  <c r="E26" i="38"/>
  <c r="D26" i="38"/>
  <c r="C26" i="38"/>
  <c r="B26" i="38"/>
  <c r="J22" i="38"/>
  <c r="E22" i="38"/>
  <c r="D22" i="38"/>
  <c r="C22" i="38"/>
  <c r="B22" i="38"/>
  <c r="J25" i="38"/>
  <c r="E25" i="38"/>
  <c r="D25" i="38"/>
  <c r="C25" i="38"/>
  <c r="B25" i="38"/>
  <c r="J28" i="38"/>
  <c r="E28" i="38"/>
  <c r="D28" i="38"/>
  <c r="C28" i="38"/>
  <c r="B28" i="38"/>
  <c r="J20" i="38"/>
  <c r="E20" i="38"/>
  <c r="D20" i="38"/>
  <c r="C20" i="38"/>
  <c r="B20" i="38"/>
  <c r="J27" i="38"/>
  <c r="E27" i="38"/>
  <c r="D27" i="38"/>
  <c r="C27" i="38"/>
  <c r="B27" i="38"/>
  <c r="J23" i="38"/>
  <c r="E23" i="38"/>
  <c r="D23" i="38"/>
  <c r="C23" i="38"/>
  <c r="B23" i="38"/>
  <c r="J21" i="38"/>
  <c r="E21" i="38"/>
  <c r="D21" i="38"/>
  <c r="C21" i="38"/>
  <c r="B21" i="38"/>
  <c r="J17" i="38"/>
  <c r="E17" i="38"/>
  <c r="D17" i="38"/>
  <c r="C17" i="38"/>
  <c r="B17" i="38"/>
  <c r="J16" i="38"/>
  <c r="E16" i="38"/>
  <c r="D16" i="38"/>
  <c r="C16" i="38"/>
  <c r="B16" i="38"/>
  <c r="J18" i="38"/>
  <c r="E18" i="38"/>
  <c r="D18" i="38"/>
  <c r="C18" i="38"/>
  <c r="B18" i="38"/>
  <c r="J14" i="38"/>
  <c r="E14" i="38"/>
  <c r="D14" i="38"/>
  <c r="C14" i="38"/>
  <c r="B14" i="38"/>
  <c r="J15" i="38"/>
  <c r="E15" i="38"/>
  <c r="D15" i="38"/>
  <c r="C15" i="38"/>
  <c r="B15" i="38"/>
  <c r="J13" i="38"/>
  <c r="E13" i="38"/>
  <c r="D13" i="38"/>
  <c r="C13" i="38"/>
  <c r="B13" i="38"/>
  <c r="J12" i="38"/>
  <c r="E12" i="38"/>
  <c r="D12" i="38"/>
  <c r="C12" i="38"/>
  <c r="B12" i="38"/>
  <c r="J10" i="38"/>
  <c r="E10" i="38"/>
  <c r="D10" i="38"/>
  <c r="C10" i="38"/>
  <c r="B10" i="38"/>
  <c r="J9" i="38"/>
  <c r="E9" i="38"/>
  <c r="D9" i="38"/>
  <c r="C9" i="38"/>
  <c r="B9" i="38"/>
  <c r="J8" i="38"/>
  <c r="E8" i="38"/>
  <c r="D8" i="38"/>
  <c r="C8" i="38"/>
  <c r="B8" i="38"/>
  <c r="J38" i="37"/>
  <c r="E38" i="37"/>
  <c r="D38" i="37"/>
  <c r="C38" i="37"/>
  <c r="B38" i="37"/>
  <c r="J30" i="37"/>
  <c r="E30" i="37"/>
  <c r="D30" i="37"/>
  <c r="C30" i="37"/>
  <c r="B30" i="37"/>
  <c r="J40" i="37"/>
  <c r="E40" i="37"/>
  <c r="D40" i="37"/>
  <c r="C40" i="37"/>
  <c r="B40" i="37"/>
  <c r="J34" i="37"/>
  <c r="E34" i="37"/>
  <c r="D34" i="37"/>
  <c r="C34" i="37"/>
  <c r="B34" i="37"/>
  <c r="J32" i="37"/>
  <c r="E32" i="37"/>
  <c r="D32" i="37"/>
  <c r="C32" i="37"/>
  <c r="B32" i="37"/>
  <c r="J41" i="37"/>
  <c r="E41" i="37"/>
  <c r="D41" i="37"/>
  <c r="C41" i="37"/>
  <c r="B41" i="37"/>
  <c r="J39" i="37"/>
  <c r="E39" i="37"/>
  <c r="D39" i="37"/>
  <c r="C39" i="37"/>
  <c r="B39" i="37"/>
  <c r="J31" i="37"/>
  <c r="E31" i="37"/>
  <c r="D31" i="37"/>
  <c r="C31" i="37"/>
  <c r="B31" i="37"/>
  <c r="J29" i="37"/>
  <c r="E29" i="37"/>
  <c r="D29" i="37"/>
  <c r="C29" i="37"/>
  <c r="B29" i="37"/>
  <c r="J33" i="37"/>
  <c r="E33" i="37"/>
  <c r="D33" i="37"/>
  <c r="C33" i="37"/>
  <c r="B33" i="37"/>
  <c r="J35" i="37"/>
  <c r="E35" i="37"/>
  <c r="D35" i="37"/>
  <c r="C35" i="37"/>
  <c r="B35" i="37"/>
  <c r="J36" i="37"/>
  <c r="E36" i="37"/>
  <c r="D36" i="37"/>
  <c r="C36" i="37"/>
  <c r="B36" i="37"/>
  <c r="J37" i="37"/>
  <c r="E37" i="37"/>
  <c r="D37" i="37"/>
  <c r="C37" i="37"/>
  <c r="B37" i="37"/>
  <c r="J23" i="37"/>
  <c r="E23" i="37"/>
  <c r="D23" i="37"/>
  <c r="C23" i="37"/>
  <c r="B23" i="37"/>
  <c r="J26" i="37"/>
  <c r="E26" i="37"/>
  <c r="D26" i="37"/>
  <c r="C26" i="37"/>
  <c r="B26" i="37"/>
  <c r="J21" i="37"/>
  <c r="E21" i="37"/>
  <c r="D21" i="37"/>
  <c r="C21" i="37"/>
  <c r="B21" i="37"/>
  <c r="J24" i="37"/>
  <c r="E24" i="37"/>
  <c r="D24" i="37"/>
  <c r="C24" i="37"/>
  <c r="B24" i="37"/>
  <c r="J27" i="37"/>
  <c r="E27" i="37"/>
  <c r="D27" i="37"/>
  <c r="C27" i="37"/>
  <c r="B27" i="37"/>
  <c r="J20" i="37"/>
  <c r="E20" i="37"/>
  <c r="D20" i="37"/>
  <c r="C20" i="37"/>
  <c r="B20" i="37"/>
  <c r="J25" i="37"/>
  <c r="E25" i="37"/>
  <c r="D25" i="37"/>
  <c r="C25" i="37"/>
  <c r="B25" i="37"/>
  <c r="J22" i="37"/>
  <c r="E22" i="37"/>
  <c r="D22" i="37"/>
  <c r="C22" i="37"/>
  <c r="B22" i="37"/>
  <c r="J19" i="37"/>
  <c r="E19" i="37"/>
  <c r="D19" i="37"/>
  <c r="C19" i="37"/>
  <c r="B19" i="37"/>
  <c r="J16" i="37"/>
  <c r="E16" i="37"/>
  <c r="D16" i="37"/>
  <c r="C16" i="37"/>
  <c r="B16" i="37"/>
  <c r="J17" i="37"/>
  <c r="E17" i="37"/>
  <c r="D17" i="37"/>
  <c r="C17" i="37"/>
  <c r="B17" i="37"/>
  <c r="J14" i="37"/>
  <c r="E14" i="37"/>
  <c r="D14" i="37"/>
  <c r="C14" i="37"/>
  <c r="B14" i="37"/>
  <c r="J15" i="37"/>
  <c r="E15" i="37"/>
  <c r="D15" i="37"/>
  <c r="C15" i="37"/>
  <c r="B15" i="37"/>
  <c r="J12" i="37"/>
  <c r="E12" i="37"/>
  <c r="D12" i="37"/>
  <c r="C12" i="37"/>
  <c r="B12" i="37"/>
  <c r="J13" i="37"/>
  <c r="E13" i="37"/>
  <c r="D13" i="37"/>
  <c r="C13" i="37"/>
  <c r="B13" i="37"/>
  <c r="J10" i="37"/>
  <c r="E10" i="37"/>
  <c r="D10" i="37"/>
  <c r="C10" i="37"/>
  <c r="B10" i="37"/>
  <c r="J9" i="37"/>
  <c r="E9" i="37"/>
  <c r="D9" i="37"/>
  <c r="C9" i="37"/>
  <c r="B9" i="37"/>
  <c r="J8" i="37"/>
  <c r="E8" i="37"/>
  <c r="D8" i="37"/>
  <c r="C8" i="37"/>
  <c r="B8" i="37"/>
  <c r="J24" i="31"/>
  <c r="E24" i="31"/>
  <c r="D24" i="31"/>
  <c r="C24" i="31"/>
  <c r="B24" i="31"/>
  <c r="J23" i="31"/>
  <c r="E23" i="31"/>
  <c r="D23" i="31"/>
  <c r="C23" i="31"/>
  <c r="B23" i="31"/>
  <c r="J22" i="31"/>
  <c r="E22" i="31"/>
  <c r="D22" i="31"/>
  <c r="C22" i="31"/>
  <c r="B22" i="31"/>
  <c r="J21" i="31"/>
  <c r="E21" i="31"/>
  <c r="D21" i="31"/>
  <c r="C21" i="31"/>
  <c r="B21" i="31"/>
  <c r="J20" i="31"/>
  <c r="E20" i="31"/>
  <c r="D20" i="31"/>
  <c r="C20" i="31"/>
  <c r="B20" i="31"/>
  <c r="J19" i="31"/>
  <c r="E19" i="31"/>
  <c r="D19" i="31"/>
  <c r="C19" i="31"/>
  <c r="B19" i="31"/>
  <c r="J9" i="31"/>
  <c r="E9" i="31"/>
  <c r="D9" i="31"/>
  <c r="C9" i="31"/>
  <c r="B9" i="31"/>
  <c r="J10" i="31"/>
  <c r="E10" i="31"/>
  <c r="D10" i="31"/>
  <c r="C10" i="31"/>
  <c r="B10" i="31"/>
  <c r="J8" i="31"/>
  <c r="E8" i="31"/>
  <c r="D8" i="31"/>
  <c r="C8" i="31"/>
  <c r="B8" i="31"/>
  <c r="J30" i="31"/>
  <c r="E30" i="31"/>
  <c r="D30" i="31"/>
  <c r="C30" i="31"/>
  <c r="B30" i="31"/>
  <c r="J35" i="31"/>
  <c r="E35" i="31"/>
  <c r="D35" i="31"/>
  <c r="C35" i="31"/>
  <c r="B35" i="31"/>
  <c r="J31" i="31"/>
  <c r="E31" i="31"/>
  <c r="D31" i="31"/>
  <c r="C31" i="31"/>
  <c r="B31" i="31"/>
  <c r="J28" i="31"/>
  <c r="E28" i="31"/>
  <c r="D28" i="31"/>
  <c r="C28" i="31"/>
  <c r="B28" i="31"/>
  <c r="J27" i="31"/>
  <c r="E27" i="31"/>
  <c r="D27" i="31"/>
  <c r="C27" i="31"/>
  <c r="B27" i="31"/>
  <c r="J29" i="31"/>
  <c r="E29" i="31"/>
  <c r="D29" i="31"/>
  <c r="C29" i="31"/>
  <c r="B29" i="31"/>
  <c r="J33" i="31"/>
  <c r="E33" i="31"/>
  <c r="D33" i="31"/>
  <c r="C33" i="31"/>
  <c r="B33" i="31"/>
  <c r="J34" i="31"/>
  <c r="E34" i="31"/>
  <c r="D34" i="31"/>
  <c r="C34" i="31"/>
  <c r="B34" i="31"/>
  <c r="J26" i="31"/>
  <c r="E26" i="31"/>
  <c r="D26" i="31"/>
  <c r="C26" i="31"/>
  <c r="B26" i="31"/>
  <c r="J32" i="31"/>
  <c r="E32" i="31"/>
  <c r="D32" i="31"/>
  <c r="C32" i="31"/>
  <c r="B32" i="31"/>
  <c r="J17" i="31"/>
  <c r="E17" i="31"/>
  <c r="D17" i="31"/>
  <c r="C17" i="31"/>
  <c r="B17" i="31"/>
  <c r="J15" i="31"/>
  <c r="E15" i="31"/>
  <c r="D15" i="31"/>
  <c r="C15" i="31"/>
  <c r="B15" i="31"/>
  <c r="J12" i="31"/>
  <c r="E12" i="31"/>
  <c r="D12" i="31"/>
  <c r="C12" i="31"/>
  <c r="B12" i="31"/>
  <c r="J16" i="31"/>
  <c r="E16" i="31"/>
  <c r="D16" i="31"/>
  <c r="C16" i="31"/>
  <c r="B16" i="31"/>
  <c r="J13" i="31"/>
  <c r="E13" i="31"/>
  <c r="D13" i="31"/>
  <c r="C13" i="31"/>
  <c r="B13" i="31"/>
  <c r="J14" i="31"/>
  <c r="E14" i="31"/>
  <c r="D14" i="31"/>
  <c r="C14" i="31"/>
  <c r="B14" i="31"/>
</calcChain>
</file>

<file path=xl/sharedStrings.xml><?xml version="1.0" encoding="utf-8"?>
<sst xmlns="http://schemas.openxmlformats.org/spreadsheetml/2006/main" count="2134" uniqueCount="306">
  <si>
    <t>Год рождения</t>
  </si>
  <si>
    <t>Муниципальное образование</t>
  </si>
  <si>
    <t>Тренер</t>
  </si>
  <si>
    <t>Югорск</t>
  </si>
  <si>
    <t>Результат</t>
  </si>
  <si>
    <t>Место</t>
  </si>
  <si>
    <t>Очки</t>
  </si>
  <si>
    <t>№</t>
  </si>
  <si>
    <t>Командный лист</t>
  </si>
  <si>
    <t>Ф.И спортсмена</t>
  </si>
  <si>
    <t>Дистанция</t>
  </si>
  <si>
    <t>100 м. в/ст.</t>
  </si>
  <si>
    <t>50 м. в/ст.</t>
  </si>
  <si>
    <t>50 м. на спине</t>
  </si>
  <si>
    <t>ПЕРВЕНСТВО</t>
  </si>
  <si>
    <t>+</t>
  </si>
  <si>
    <t>Подпись тренера/представителя  ____________________________</t>
  </si>
  <si>
    <t>ЧЕМПИОНАТ</t>
  </si>
  <si>
    <t>Сургутский район</t>
  </si>
  <si>
    <t>Радужный</t>
  </si>
  <si>
    <t>Разряд</t>
  </si>
  <si>
    <t>б/р</t>
  </si>
  <si>
    <t>Нижневартовск</t>
  </si>
  <si>
    <t>Игумнова А.А.</t>
  </si>
  <si>
    <t>самостоятельно</t>
  </si>
  <si>
    <t>II</t>
  </si>
  <si>
    <t>КМС</t>
  </si>
  <si>
    <t>Класс</t>
  </si>
  <si>
    <t>Итоговый результат</t>
  </si>
  <si>
    <t>S11</t>
  </si>
  <si>
    <t>S5</t>
  </si>
  <si>
    <t xml:space="preserve">                  Главный секретарь ____________________ Я.В. Горбатова</t>
  </si>
  <si>
    <t>Фамилия, имя</t>
  </si>
  <si>
    <t xml:space="preserve">                        Главный секретарь ____________________ Я.В. Горбатова</t>
  </si>
  <si>
    <t xml:space="preserve">                     Главный секретарь ____________________ Я.В. Горбатова</t>
  </si>
  <si>
    <t>50 м. вольный стиль</t>
  </si>
  <si>
    <t>100 м. вольный стиль</t>
  </si>
  <si>
    <t>Лангепас</t>
  </si>
  <si>
    <t>Зайцева Н.Л.</t>
  </si>
  <si>
    <t>Шлык Евгения</t>
  </si>
  <si>
    <t>Ветров Дмитрий</t>
  </si>
  <si>
    <t>Пешхоева Луиза</t>
  </si>
  <si>
    <t>S10</t>
  </si>
  <si>
    <t>Горелов Даниил</t>
  </si>
  <si>
    <t>S7</t>
  </si>
  <si>
    <t>S8</t>
  </si>
  <si>
    <t>Романцов Кирилл</t>
  </si>
  <si>
    <t>Когалым</t>
  </si>
  <si>
    <t>Ряузов Вадим</t>
  </si>
  <si>
    <t>Сафонова А.М.</t>
  </si>
  <si>
    <t xml:space="preserve">Фролов Дмитрий </t>
  </si>
  <si>
    <t>S4</t>
  </si>
  <si>
    <t>МС</t>
  </si>
  <si>
    <t>Бырка М.М.</t>
  </si>
  <si>
    <t>S6</t>
  </si>
  <si>
    <t>S12</t>
  </si>
  <si>
    <t>Покачи</t>
  </si>
  <si>
    <t>Асадуллаева Замана</t>
  </si>
  <si>
    <t>S9</t>
  </si>
  <si>
    <t>Урай</t>
  </si>
  <si>
    <t>S1</t>
  </si>
  <si>
    <t>Пупков Дмитрий</t>
  </si>
  <si>
    <t>S13</t>
  </si>
  <si>
    <t>Советский район</t>
  </si>
  <si>
    <t>Дмитриев Дмитрий</t>
  </si>
  <si>
    <t>Заренков Петр</t>
  </si>
  <si>
    <t>Семьянов Дмитрий</t>
  </si>
  <si>
    <t>Степанец Антон</t>
  </si>
  <si>
    <t>Глушенкова Н.А.</t>
  </si>
  <si>
    <t>Гайфетдинова М.В.</t>
  </si>
  <si>
    <t>Фархутдинов Расим</t>
  </si>
  <si>
    <t>Кумпан Евгений</t>
  </si>
  <si>
    <t>Аксенов Егор</t>
  </si>
  <si>
    <t>Алимирзоев Эльдар</t>
  </si>
  <si>
    <t>Беленко Арина</t>
  </si>
  <si>
    <t>Ковалев Григорий</t>
  </si>
  <si>
    <t>Казанов Денислам</t>
  </si>
  <si>
    <t>Багау Валерий</t>
  </si>
  <si>
    <t>Нефтеюганск</t>
  </si>
  <si>
    <t>Исламов Р.У.</t>
  </si>
  <si>
    <t>Ямалова Анастасия</t>
  </si>
  <si>
    <t>Субхангулов Марат</t>
  </si>
  <si>
    <t>Нигматуллин Динар</t>
  </si>
  <si>
    <t>Сургут</t>
  </si>
  <si>
    <t>Филатов Сергей</t>
  </si>
  <si>
    <t>Афаневич Н.Н.</t>
  </si>
  <si>
    <t>Хлебникова Ксения</t>
  </si>
  <si>
    <t>Никонова Карина</t>
  </si>
  <si>
    <t>Ревякина О.В.</t>
  </si>
  <si>
    <t>Сулацкая Сусанна</t>
  </si>
  <si>
    <t>III</t>
  </si>
  <si>
    <t xml:space="preserve">                   Главный судья      ____________________ Н.Н. Афаневич</t>
  </si>
  <si>
    <t xml:space="preserve">                         Главный судья      ____________________ Н.Н. Афаневич</t>
  </si>
  <si>
    <t xml:space="preserve">                      Главный судья      ____________________ Н.Н. Афаневич</t>
  </si>
  <si>
    <t>S3</t>
  </si>
  <si>
    <t>Майборода Наталья</t>
  </si>
  <si>
    <t>Кузьменко Вадим</t>
  </si>
  <si>
    <t>Лобачев С.В.</t>
  </si>
  <si>
    <t>S12-S13</t>
  </si>
  <si>
    <t>S1-S4</t>
  </si>
  <si>
    <t>Белоярский район</t>
  </si>
  <si>
    <t>ЛИН</t>
  </si>
  <si>
    <t>Скиданов Иван</t>
  </si>
  <si>
    <t>Красюк Виталий</t>
  </si>
  <si>
    <t>Горбунов Виктор</t>
  </si>
  <si>
    <t>Гаёв Павел</t>
  </si>
  <si>
    <t>Кибирев Е.Н.</t>
  </si>
  <si>
    <t>Кибирева Екатерина</t>
  </si>
  <si>
    <t>Мансуров Марсель</t>
  </si>
  <si>
    <t>Шестаев Игорь</t>
  </si>
  <si>
    <t>Федорова Дарья</t>
  </si>
  <si>
    <t>Абдурахманов Линар</t>
  </si>
  <si>
    <t>Саверкин Никита</t>
  </si>
  <si>
    <t>Бусарева Е.А.</t>
  </si>
  <si>
    <t>Бусарев Владимир</t>
  </si>
  <si>
    <t>Берегова Светлана</t>
  </si>
  <si>
    <t>Старцева Вероника</t>
  </si>
  <si>
    <t>Шпак Варвара</t>
  </si>
  <si>
    <t>1юн</t>
  </si>
  <si>
    <t>Пшенный Алексей</t>
  </si>
  <si>
    <t>Сухоруков Александр</t>
  </si>
  <si>
    <t>Сычук Дарья</t>
  </si>
  <si>
    <t>Мокеев Алесандр</t>
  </si>
  <si>
    <t>Казанцева И.В.</t>
  </si>
  <si>
    <t>Сычук Владимир</t>
  </si>
  <si>
    <t>Сафин Эльдар</t>
  </si>
  <si>
    <t>Мышкин Владимир</t>
  </si>
  <si>
    <t>3юн</t>
  </si>
  <si>
    <t>Скотников Владислав</t>
  </si>
  <si>
    <t>1 Лангепас</t>
  </si>
  <si>
    <t>Фаустов Егор</t>
  </si>
  <si>
    <t>Нижневартовский район</t>
  </si>
  <si>
    <t>Плиторак С.В.</t>
  </si>
  <si>
    <t>Березовский район</t>
  </si>
  <si>
    <t>100/50 м. в/ст.</t>
  </si>
  <si>
    <t>Сургут 2</t>
  </si>
  <si>
    <t>Столяр Д.В.</t>
  </si>
  <si>
    <t>Штейникова Дарья</t>
  </si>
  <si>
    <t>Дата ___________________</t>
  </si>
  <si>
    <t>Подпись тренера/представителя _______________________</t>
  </si>
  <si>
    <t>Белик Вера</t>
  </si>
  <si>
    <t>Беспятов Анатолий</t>
  </si>
  <si>
    <t>Джафаров Раджаб</t>
  </si>
  <si>
    <t>Болтовский Иван</t>
  </si>
  <si>
    <t>Сырьева Руслана</t>
  </si>
  <si>
    <t>Машаров Артем</t>
  </si>
  <si>
    <t>Муратов Константин</t>
  </si>
  <si>
    <t>Камалова Милана</t>
  </si>
  <si>
    <t>Авдеева Анастасия</t>
  </si>
  <si>
    <t>Василенко Александр</t>
  </si>
  <si>
    <t>Гусаров Владислав</t>
  </si>
  <si>
    <t>Гуськов Юрий</t>
  </si>
  <si>
    <t>Котов Богдан</t>
  </si>
  <si>
    <t>Лаптев Илья</t>
  </si>
  <si>
    <t>Родыгин Дмитрий</t>
  </si>
  <si>
    <t>Люциус Вероника</t>
  </si>
  <si>
    <t>Гавришко Виталий</t>
  </si>
  <si>
    <t>Корякин Вячеслав</t>
  </si>
  <si>
    <t>2юн</t>
  </si>
  <si>
    <t>Рослякова И.Е.</t>
  </si>
  <si>
    <t>Комаров Павел</t>
  </si>
  <si>
    <r>
      <t xml:space="preserve">Пшеничная Дарья </t>
    </r>
    <r>
      <rPr>
        <b/>
        <sz val="12"/>
        <rFont val="Times New Roman"/>
        <family val="1"/>
        <charset val="204"/>
      </rPr>
      <t>н/з</t>
    </r>
  </si>
  <si>
    <r>
      <t xml:space="preserve">Токмаджан Богдан </t>
    </r>
    <r>
      <rPr>
        <b/>
        <sz val="12"/>
        <rFont val="Times New Roman"/>
        <family val="1"/>
        <charset val="204"/>
      </rPr>
      <t>н/з</t>
    </r>
  </si>
  <si>
    <r>
      <t xml:space="preserve">Тошпулатова Ширин </t>
    </r>
    <r>
      <rPr>
        <b/>
        <sz val="12"/>
        <rFont val="Times New Roman"/>
        <family val="1"/>
        <charset val="204"/>
      </rPr>
      <t>н/з</t>
    </r>
  </si>
  <si>
    <r>
      <t xml:space="preserve">Тулинова Полина </t>
    </r>
    <r>
      <rPr>
        <b/>
        <sz val="12"/>
        <rFont val="Times New Roman"/>
        <family val="1"/>
        <charset val="204"/>
      </rPr>
      <t>н/з</t>
    </r>
  </si>
  <si>
    <t>Главный секретарь ____________________ Я.В. Горбатова</t>
  </si>
  <si>
    <t>Зверев Д.С.</t>
  </si>
  <si>
    <t>Тельнов А.В.</t>
  </si>
  <si>
    <t>Шабалов Валерий</t>
  </si>
  <si>
    <t>S14</t>
  </si>
  <si>
    <t>Спорт глухих</t>
  </si>
  <si>
    <t>Юноши</t>
  </si>
  <si>
    <t>Девушки</t>
  </si>
  <si>
    <t>Главный судья _______________________ Н.Н. Афаневич</t>
  </si>
  <si>
    <t>Женщины</t>
  </si>
  <si>
    <t>Мужчины</t>
  </si>
  <si>
    <t>Черкасова О.С.</t>
  </si>
  <si>
    <t>Долгополов Федор</t>
  </si>
  <si>
    <t>№ п/п</t>
  </si>
  <si>
    <t>Лашова Татьяна</t>
  </si>
  <si>
    <t>S2</t>
  </si>
  <si>
    <r>
      <t xml:space="preserve">Поцелуев Платон </t>
    </r>
    <r>
      <rPr>
        <b/>
        <sz val="12"/>
        <rFont val="Times New Roman"/>
        <family val="1"/>
        <charset val="204"/>
      </rPr>
      <t>н/з</t>
    </r>
  </si>
  <si>
    <t>Хамидов Абдул Хамид</t>
  </si>
  <si>
    <t>Федоров А.Д.</t>
  </si>
  <si>
    <t>S5-S7</t>
  </si>
  <si>
    <t>S8-S10</t>
  </si>
  <si>
    <t>Замиралова Е.Г.</t>
  </si>
  <si>
    <t>I</t>
  </si>
  <si>
    <t>ЧЕМПИОНАТ ЛИН</t>
  </si>
  <si>
    <t>Кол-во полных лет</t>
  </si>
  <si>
    <t>Машегулов А.И.</t>
  </si>
  <si>
    <t>ПЕРВЕНСТВО ЛИН</t>
  </si>
  <si>
    <t>Берёзовский район</t>
  </si>
  <si>
    <t>Попова Т.И.</t>
  </si>
  <si>
    <t>Тихонов Дмитрий</t>
  </si>
  <si>
    <t>Канев В.И.</t>
  </si>
  <si>
    <t>Аниськов Владимир</t>
  </si>
  <si>
    <t>Дмитренко А.И.</t>
  </si>
  <si>
    <t>Дмитренко А.И. Попа М.С.</t>
  </si>
  <si>
    <t>Ефременко Вячеслав</t>
  </si>
  <si>
    <t>Филонченко Михаил</t>
  </si>
  <si>
    <t>Эзберова Светлана</t>
  </si>
  <si>
    <t>Борисовский Максим</t>
  </si>
  <si>
    <t>Осипенко Л.В.</t>
  </si>
  <si>
    <t>Фатхутдинова Лилия</t>
  </si>
  <si>
    <r>
      <t xml:space="preserve">Куприянова Вероника </t>
    </r>
    <r>
      <rPr>
        <b/>
        <sz val="12"/>
        <rFont val="Times New Roman"/>
        <family val="1"/>
        <charset val="204"/>
      </rPr>
      <t>н/з</t>
    </r>
  </si>
  <si>
    <t>Балтачев Антон</t>
  </si>
  <si>
    <r>
      <t xml:space="preserve">Петренко Елена </t>
    </r>
    <r>
      <rPr>
        <b/>
        <sz val="12"/>
        <rFont val="Times New Roman"/>
        <family val="1"/>
        <charset val="204"/>
      </rPr>
      <t>н/з</t>
    </r>
  </si>
  <si>
    <r>
      <t xml:space="preserve">Алимбеков Артем </t>
    </r>
    <r>
      <rPr>
        <b/>
        <sz val="12"/>
        <rFont val="Times New Roman"/>
        <family val="1"/>
        <charset val="204"/>
      </rPr>
      <t>н/з</t>
    </r>
  </si>
  <si>
    <t>ЛИН ЧЕМПИОНАТ</t>
  </si>
  <si>
    <t>ЛИН ПЕРВЕНСТВО</t>
  </si>
  <si>
    <t>Яткина Надежда</t>
  </si>
  <si>
    <t>Черепанов В.Н.</t>
  </si>
  <si>
    <t>Юсупов Артур</t>
  </si>
  <si>
    <t>Фоминых О.В.</t>
  </si>
  <si>
    <t>Перницкий Эдуард</t>
  </si>
  <si>
    <t>Чумакин Богдан</t>
  </si>
  <si>
    <t>Максимова Маргарита</t>
  </si>
  <si>
    <t>Пряникова Анна</t>
  </si>
  <si>
    <t>Лукиных Иван</t>
  </si>
  <si>
    <t>Клубачук Анна</t>
  </si>
  <si>
    <t>Ивин С.В.</t>
  </si>
  <si>
    <r>
      <t xml:space="preserve">Ковалев Александр </t>
    </r>
    <r>
      <rPr>
        <b/>
        <sz val="12"/>
        <rFont val="Times New Roman"/>
        <family val="1"/>
        <charset val="204"/>
      </rPr>
      <t>н/з</t>
    </r>
  </si>
  <si>
    <t>Егоров Виктор</t>
  </si>
  <si>
    <t>Рюгер Анна</t>
  </si>
  <si>
    <t>Мерзлякова Ю.В. Земцов В.А.</t>
  </si>
  <si>
    <t>Тарасенко А.В. Мерзлякова Ю.В.</t>
  </si>
  <si>
    <t>Мерзлякова Ю.В. Брехер Т.Ю.</t>
  </si>
  <si>
    <t>Виноградова А.М.</t>
  </si>
  <si>
    <t>Фризпалий Оксана</t>
  </si>
  <si>
    <t>Нягань</t>
  </si>
  <si>
    <t>Гаврилова Анна</t>
  </si>
  <si>
    <t>Сергеева С.А.</t>
  </si>
  <si>
    <t>Гареев Альберт</t>
  </si>
  <si>
    <t>Ольховская Ангелина</t>
  </si>
  <si>
    <t>Полыгалова Аника</t>
  </si>
  <si>
    <t>Ермаков В.А.</t>
  </si>
  <si>
    <t>Ловков Даниил</t>
  </si>
  <si>
    <t>Скоробогатский Дмитрий</t>
  </si>
  <si>
    <t xml:space="preserve"> Сургут 2</t>
  </si>
  <si>
    <r>
      <t xml:space="preserve">Попова Ангелина </t>
    </r>
    <r>
      <rPr>
        <b/>
        <sz val="12"/>
        <rFont val="Times New Roman"/>
        <family val="1"/>
        <charset val="204"/>
      </rPr>
      <t>н/з</t>
    </r>
  </si>
  <si>
    <t>Баймуратов Дмитрий</t>
  </si>
  <si>
    <t>Кулагина Ирина</t>
  </si>
  <si>
    <t>Еремчук Александр</t>
  </si>
  <si>
    <t>Чупров Евгений</t>
  </si>
  <si>
    <t>Киселев С.В.</t>
  </si>
  <si>
    <t>Новицкий Владимир</t>
  </si>
  <si>
    <t>Багурина Н.А.</t>
  </si>
  <si>
    <t>Аскеров Илькин</t>
  </si>
  <si>
    <t>Адельгареев Булат</t>
  </si>
  <si>
    <t>Дятлова Софья</t>
  </si>
  <si>
    <t>Чернышков Алексей</t>
  </si>
  <si>
    <r>
      <t xml:space="preserve">Меликов Али </t>
    </r>
    <r>
      <rPr>
        <b/>
        <sz val="12"/>
        <rFont val="Times New Roman"/>
        <family val="1"/>
        <charset val="204"/>
      </rPr>
      <t>н/з</t>
    </r>
  </si>
  <si>
    <t>13 февраля 2021 года</t>
  </si>
  <si>
    <t>Вып. норм</t>
  </si>
  <si>
    <t>Фамилия, имя спортсмена</t>
  </si>
  <si>
    <t>Вып.   норм.</t>
  </si>
  <si>
    <t>Коэфф.</t>
  </si>
  <si>
    <t>Кореньков Тимофей н/з</t>
  </si>
  <si>
    <t>лин</t>
  </si>
  <si>
    <t>Касаев Роман</t>
  </si>
  <si>
    <t xml:space="preserve">Сургут </t>
  </si>
  <si>
    <t>Рюгер В.В.</t>
  </si>
  <si>
    <t>Тетерин Владимир</t>
  </si>
  <si>
    <t>Кузнецова Виктория</t>
  </si>
  <si>
    <t>6</t>
  </si>
  <si>
    <t>0,323</t>
  </si>
  <si>
    <t>0,616</t>
  </si>
  <si>
    <t>0,813</t>
  </si>
  <si>
    <t>1</t>
  </si>
  <si>
    <t>0,915</t>
  </si>
  <si>
    <t>0,863</t>
  </si>
  <si>
    <t>1,020</t>
  </si>
  <si>
    <t>0,978</t>
  </si>
  <si>
    <t>-</t>
  </si>
  <si>
    <t>0,261</t>
  </si>
  <si>
    <t>0,579</t>
  </si>
  <si>
    <t>0,504</t>
  </si>
  <si>
    <t>0,378</t>
  </si>
  <si>
    <t>0,700</t>
  </si>
  <si>
    <t>0,818</t>
  </si>
  <si>
    <t>0,756</t>
  </si>
  <si>
    <t>0,878</t>
  </si>
  <si>
    <t>0,925</t>
  </si>
  <si>
    <t>0,857</t>
  </si>
  <si>
    <t>0,962</t>
  </si>
  <si>
    <t>0,704</t>
  </si>
  <si>
    <t>0,828</t>
  </si>
  <si>
    <t>0,958</t>
  </si>
  <si>
    <t>Пилявец Д.О.</t>
  </si>
  <si>
    <t>ИТОГОВЫЙ ПРОТОКОЛ</t>
  </si>
  <si>
    <t>7</t>
  </si>
  <si>
    <t>8</t>
  </si>
  <si>
    <t>9</t>
  </si>
  <si>
    <t>сошел</t>
  </si>
  <si>
    <t>0,988</t>
  </si>
  <si>
    <t>Чемпионат/Первенство (женщины, девушки, мужчины, юноши)</t>
  </si>
  <si>
    <t>н/з</t>
  </si>
  <si>
    <t>Спорт лиц с ПОДА, спорт слепых, спорт ЛИН</t>
  </si>
  <si>
    <t>Чемпионат/Женщины</t>
  </si>
  <si>
    <t>Чемпионат/Мужчины</t>
  </si>
  <si>
    <t>не старт.</t>
  </si>
  <si>
    <t>Первенство/Девушки</t>
  </si>
  <si>
    <t>Первенство/Юноши</t>
  </si>
  <si>
    <t>Чемпионат/Первенство (женщины, девушки)</t>
  </si>
  <si>
    <t>Первенство/юноши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</si>
</sst>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:ss.0;@"/>
    <numFmt numFmtId="165" formatCode="m:ss.00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name val="Arial Cyr"/>
      <charset val="204"/>
    </font>
    <font>
      <b/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9" fillId="4" borderId="6" applyNumberFormat="0" applyFont="0" applyAlignment="0" applyProtection="0"/>
    <xf numFmtId="49" fontId="14" fillId="0" borderId="9">
      <alignment shrinkToFit="1"/>
    </xf>
  </cellStyleXfs>
  <cellXfs count="21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3" fillId="3" borderId="0" xfId="1" applyNumberFormat="1" applyFont="1" applyFill="1" applyAlignment="1">
      <alignment horizontal="center" vertical="center" wrapText="1"/>
    </xf>
    <xf numFmtId="2" fontId="8" fillId="0" borderId="0" xfId="0" applyNumberFormat="1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0" xfId="0" applyFont="1"/>
    <xf numFmtId="0" fontId="2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top" wrapText="1"/>
    </xf>
    <xf numFmtId="164" fontId="3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top" wrapText="1"/>
    </xf>
    <xf numFmtId="0" fontId="1" fillId="3" borderId="0" xfId="0" applyFont="1" applyFill="1" applyAlignment="1">
      <alignment horizontal="left" vertical="top" wrapText="1"/>
    </xf>
    <xf numFmtId="164" fontId="1" fillId="3" borderId="0" xfId="0" applyNumberFormat="1" applyFont="1" applyFill="1" applyAlignment="1">
      <alignment horizontal="center" vertical="top" wrapText="1"/>
    </xf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3" borderId="1" xfId="0" applyFont="1" applyFill="1" applyBorder="1" applyAlignment="1">
      <alignment horizontal="center" wrapText="1"/>
    </xf>
    <xf numFmtId="0" fontId="22" fillId="3" borderId="1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wrapText="1"/>
    </xf>
    <xf numFmtId="0" fontId="22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0" fillId="0" borderId="0" xfId="0" applyFont="1"/>
    <xf numFmtId="0" fontId="1" fillId="0" borderId="0" xfId="0" applyFont="1" applyAlignment="1">
      <alignment horizontal="left" vertical="center" wrapText="1"/>
    </xf>
    <xf numFmtId="0" fontId="1" fillId="3" borderId="8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top" wrapText="1"/>
    </xf>
    <xf numFmtId="0" fontId="22" fillId="0" borderId="1" xfId="0" applyFont="1" applyBorder="1"/>
    <xf numFmtId="0" fontId="22" fillId="3" borderId="8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horizontal="left" vertical="top" wrapText="1"/>
    </xf>
    <xf numFmtId="0" fontId="22" fillId="3" borderId="1" xfId="0" applyFont="1" applyFill="1" applyBorder="1" applyAlignment="1">
      <alignment vertical="top" wrapText="1"/>
    </xf>
    <xf numFmtId="0" fontId="22" fillId="0" borderId="8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top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49" fontId="32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left" vertical="center" wrapText="1"/>
    </xf>
    <xf numFmtId="0" fontId="32" fillId="3" borderId="1" xfId="0" applyFont="1" applyFill="1" applyBorder="1" applyAlignment="1">
      <alignment horizontal="center" vertical="center" wrapText="1"/>
    </xf>
    <xf numFmtId="164" fontId="32" fillId="3" borderId="1" xfId="0" applyNumberFormat="1" applyFont="1" applyFill="1" applyBorder="1" applyAlignment="1">
      <alignment horizontal="center" vertical="center" wrapText="1"/>
    </xf>
    <xf numFmtId="49" fontId="32" fillId="3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vertical="center" wrapText="1"/>
    </xf>
    <xf numFmtId="164" fontId="32" fillId="0" borderId="1" xfId="0" applyNumberFormat="1" applyFont="1" applyBorder="1" applyAlignment="1">
      <alignment horizontal="center" vertical="center"/>
    </xf>
    <xf numFmtId="49" fontId="32" fillId="0" borderId="1" xfId="0" applyNumberFormat="1" applyFont="1" applyBorder="1" applyAlignment="1">
      <alignment horizontal="center" vertical="center"/>
    </xf>
    <xf numFmtId="164" fontId="32" fillId="3" borderId="1" xfId="1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32" fillId="3" borderId="1" xfId="0" applyFont="1" applyFill="1" applyBorder="1" applyAlignment="1">
      <alignment vertical="center" wrapText="1"/>
    </xf>
    <xf numFmtId="0" fontId="32" fillId="3" borderId="1" xfId="0" applyFont="1" applyFill="1" applyBorder="1" applyAlignment="1">
      <alignment horizontal="center" wrapText="1"/>
    </xf>
    <xf numFmtId="0" fontId="32" fillId="3" borderId="1" xfId="0" applyFont="1" applyFill="1" applyBorder="1" applyAlignment="1">
      <alignment horizontal="center"/>
    </xf>
    <xf numFmtId="164" fontId="32" fillId="3" borderId="1" xfId="0" applyNumberFormat="1" applyFont="1" applyFill="1" applyBorder="1" applyAlignment="1">
      <alignment horizontal="center"/>
    </xf>
    <xf numFmtId="49" fontId="32" fillId="3" borderId="1" xfId="0" applyNumberFormat="1" applyFont="1" applyFill="1" applyBorder="1" applyAlignment="1">
      <alignment horizontal="center"/>
    </xf>
    <xf numFmtId="0" fontId="32" fillId="0" borderId="1" xfId="0" applyFont="1" applyFill="1" applyBorder="1" applyAlignment="1">
      <alignment horizontal="left" vertical="center" wrapText="1"/>
    </xf>
    <xf numFmtId="0" fontId="32" fillId="3" borderId="1" xfId="0" applyFont="1" applyFill="1" applyBorder="1" applyAlignment="1">
      <alignment horizontal="center" vertical="center"/>
    </xf>
    <xf numFmtId="164" fontId="32" fillId="3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top" wrapText="1"/>
    </xf>
    <xf numFmtId="0" fontId="32" fillId="0" borderId="0" xfId="0" applyFont="1"/>
    <xf numFmtId="0" fontId="30" fillId="0" borderId="0" xfId="0" applyFont="1"/>
    <xf numFmtId="0" fontId="30" fillId="0" borderId="0" xfId="0" applyFont="1" applyAlignment="1">
      <alignment vertical="center" wrapText="1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0" fontId="33" fillId="0" borderId="0" xfId="0" applyFont="1"/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49" fontId="32" fillId="3" borderId="1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0" fontId="22" fillId="0" borderId="1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 wrapText="1"/>
    </xf>
    <xf numFmtId="0" fontId="32" fillId="0" borderId="0" xfId="0" applyFont="1" applyBorder="1" applyAlignment="1">
      <alignment horizontal="center" vertical="center" wrapText="1"/>
    </xf>
    <xf numFmtId="164" fontId="32" fillId="0" borderId="0" xfId="0" applyNumberFormat="1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47" fontId="32" fillId="0" borderId="0" xfId="0" applyNumberFormat="1" applyFont="1" applyBorder="1" applyAlignment="1">
      <alignment horizontal="center" vertical="center" wrapText="1"/>
    </xf>
    <xf numFmtId="164" fontId="32" fillId="3" borderId="0" xfId="1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49" fontId="32" fillId="3" borderId="1" xfId="0" applyNumberFormat="1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/>
    <xf numFmtId="0" fontId="12" fillId="5" borderId="1" xfId="0" applyFont="1" applyFill="1" applyBorder="1" applyAlignment="1">
      <alignment horizontal="center" vertical="center"/>
    </xf>
    <xf numFmtId="49" fontId="12" fillId="5" borderId="1" xfId="3" applyFont="1" applyFill="1" applyBorder="1" applyAlignment="1">
      <alignment horizontal="center" vertical="center" shrinkToFit="1"/>
    </xf>
    <xf numFmtId="0" fontId="12" fillId="5" borderId="1" xfId="0" applyFont="1" applyFill="1" applyBorder="1" applyAlignment="1">
      <alignment vertical="center"/>
    </xf>
    <xf numFmtId="49" fontId="14" fillId="5" borderId="1" xfId="3" applyFill="1" applyBorder="1" applyAlignment="1">
      <alignment horizontal="center" vertical="center" shrinkToFit="1"/>
    </xf>
    <xf numFmtId="0" fontId="24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0" fillId="5" borderId="0" xfId="0" applyFill="1"/>
    <xf numFmtId="0" fontId="22" fillId="5" borderId="0" xfId="0" applyFont="1" applyFill="1" applyAlignment="1">
      <alignment horizontal="left" vertical="center"/>
    </xf>
    <xf numFmtId="0" fontId="12" fillId="5" borderId="1" xfId="2" applyFont="1" applyFill="1" applyBorder="1" applyAlignment="1">
      <alignment horizontal="center" vertical="center" wrapText="1"/>
    </xf>
    <xf numFmtId="0" fontId="22" fillId="5" borderId="0" xfId="0" applyFont="1" applyFill="1"/>
    <xf numFmtId="0" fontId="11" fillId="5" borderId="0" xfId="0" applyFont="1" applyFill="1"/>
    <xf numFmtId="0" fontId="0" fillId="5" borderId="0" xfId="0" applyFill="1" applyAlignment="1">
      <alignment horizontal="left"/>
    </xf>
    <xf numFmtId="49" fontId="17" fillId="5" borderId="1" xfId="3" applyFont="1" applyFill="1" applyBorder="1" applyAlignment="1">
      <alignment horizontal="center" vertical="center" shrinkToFit="1"/>
    </xf>
    <xf numFmtId="0" fontId="18" fillId="5" borderId="1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2" fillId="5" borderId="0" xfId="0" applyFont="1" applyFill="1"/>
    <xf numFmtId="49" fontId="16" fillId="5" borderId="0" xfId="3" applyFont="1" applyFill="1" applyBorder="1" applyAlignment="1">
      <alignment horizontal="center" vertical="center" shrinkToFit="1"/>
    </xf>
    <xf numFmtId="0" fontId="15" fillId="5" borderId="0" xfId="0" applyFont="1" applyFill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22" fillId="5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left"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12" fillId="5" borderId="0" xfId="0" applyFont="1" applyFill="1" applyBorder="1"/>
    <xf numFmtId="0" fontId="12" fillId="5" borderId="0" xfId="0" applyFont="1" applyFill="1" applyBorder="1" applyAlignment="1">
      <alignment horizontal="center" vertical="center"/>
    </xf>
    <xf numFmtId="49" fontId="17" fillId="5" borderId="0" xfId="3" applyFont="1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vertical="center"/>
    </xf>
    <xf numFmtId="0" fontId="1" fillId="5" borderId="0" xfId="0" applyFont="1" applyFill="1"/>
    <xf numFmtId="165" fontId="22" fillId="0" borderId="1" xfId="0" applyNumberFormat="1" applyFont="1" applyBorder="1" applyAlignment="1">
      <alignment horizontal="center" vertical="center" wrapText="1"/>
    </xf>
    <xf numFmtId="49" fontId="25" fillId="5" borderId="1" xfId="3" applyFont="1" applyFill="1" applyBorder="1" applyAlignment="1">
      <alignment horizontal="center" vertical="center" shrinkToFit="1"/>
    </xf>
    <xf numFmtId="0" fontId="12" fillId="5" borderId="0" xfId="0" applyFont="1" applyFill="1" applyBorder="1" applyAlignment="1">
      <alignment vertical="center"/>
    </xf>
    <xf numFmtId="49" fontId="25" fillId="5" borderId="0" xfId="3" applyFont="1" applyFill="1" applyBorder="1" applyAlignment="1">
      <alignment horizontal="center" vertical="center" shrinkToFit="1"/>
    </xf>
    <xf numFmtId="0" fontId="15" fillId="5" borderId="0" xfId="0" applyFont="1" applyFill="1" applyBorder="1" applyAlignment="1">
      <alignment horizontal="center" vertical="center" wrapText="1"/>
    </xf>
    <xf numFmtId="165" fontId="32" fillId="0" borderId="1" xfId="0" applyNumberFormat="1" applyFont="1" applyBorder="1" applyAlignment="1">
      <alignment horizontal="center" vertical="center" wrapText="1"/>
    </xf>
    <xf numFmtId="165" fontId="32" fillId="3" borderId="1" xfId="0" applyNumberFormat="1" applyFont="1" applyFill="1" applyBorder="1" applyAlignment="1">
      <alignment horizontal="center"/>
    </xf>
    <xf numFmtId="165" fontId="32" fillId="3" borderId="1" xfId="0" applyNumberFormat="1" applyFont="1" applyFill="1" applyBorder="1" applyAlignment="1">
      <alignment horizontal="center" vertical="center" wrapText="1"/>
    </xf>
    <xf numFmtId="165" fontId="32" fillId="0" borderId="1" xfId="0" applyNumberFormat="1" applyFont="1" applyBorder="1" applyAlignment="1">
      <alignment horizontal="center" vertical="center"/>
    </xf>
    <xf numFmtId="165" fontId="32" fillId="3" borderId="1" xfId="0" applyNumberFormat="1" applyFont="1" applyFill="1" applyBorder="1" applyAlignment="1">
      <alignment horizontal="center" vertical="center"/>
    </xf>
    <xf numFmtId="0" fontId="34" fillId="5" borderId="0" xfId="0" applyFont="1" applyFill="1"/>
    <xf numFmtId="0" fontId="12" fillId="5" borderId="1" xfId="0" applyFont="1" applyFill="1" applyBorder="1" applyAlignment="1">
      <alignment horizontal="center"/>
    </xf>
    <xf numFmtId="0" fontId="4" fillId="5" borderId="0" xfId="0" applyFont="1" applyFill="1"/>
    <xf numFmtId="0" fontId="7" fillId="3" borderId="8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0" fontId="32" fillId="0" borderId="1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3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164" fontId="31" fillId="3" borderId="1" xfId="1" applyNumberFormat="1" applyFont="1" applyFill="1" applyBorder="1" applyAlignment="1">
      <alignment horizontal="center" vertical="center" wrapText="1"/>
    </xf>
    <xf numFmtId="164" fontId="31" fillId="3" borderId="1" xfId="0" applyNumberFormat="1" applyFont="1" applyFill="1" applyBorder="1" applyAlignment="1">
      <alignment horizontal="center" vertical="center" wrapText="1"/>
    </xf>
    <xf numFmtId="49" fontId="32" fillId="3" borderId="1" xfId="1" applyNumberFormat="1" applyFont="1" applyFill="1" applyBorder="1" applyAlignment="1">
      <alignment horizontal="center" vertical="center" wrapText="1"/>
    </xf>
    <xf numFmtId="49" fontId="31" fillId="3" borderId="1" xfId="1" applyNumberFormat="1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left" vertical="top" wrapText="1"/>
    </xf>
    <xf numFmtId="0" fontId="22" fillId="3" borderId="8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165" fontId="22" fillId="0" borderId="1" xfId="0" applyNumberFormat="1" applyFont="1" applyFill="1" applyBorder="1" applyAlignment="1">
      <alignment horizontal="center" vertical="top" wrapText="1"/>
    </xf>
    <xf numFmtId="165" fontId="32" fillId="0" borderId="0" xfId="0" applyNumberFormat="1" applyFont="1" applyBorder="1" applyAlignment="1">
      <alignment horizontal="center" vertical="center"/>
    </xf>
    <xf numFmtId="165" fontId="32" fillId="0" borderId="0" xfId="0" applyNumberFormat="1" applyFont="1" applyBorder="1" applyAlignment="1">
      <alignment horizontal="center" vertical="center" wrapText="1"/>
    </xf>
    <xf numFmtId="164" fontId="31" fillId="3" borderId="0" xfId="1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top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left"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12" fillId="5" borderId="2" xfId="2" applyFont="1" applyFill="1" applyBorder="1" applyAlignment="1">
      <alignment horizontal="center" vertical="center"/>
    </xf>
    <xf numFmtId="0" fontId="12" fillId="5" borderId="3" xfId="2" applyFont="1" applyFill="1" applyBorder="1" applyAlignment="1">
      <alignment horizontal="center" vertical="center"/>
    </xf>
    <xf numFmtId="0" fontId="12" fillId="5" borderId="4" xfId="2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/>
    </xf>
    <xf numFmtId="0" fontId="10" fillId="5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18" fillId="3" borderId="2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19" fillId="2" borderId="1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top" wrapText="1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9" fillId="2" borderId="11" xfId="0" applyFont="1" applyFill="1" applyBorder="1" applyAlignment="1">
      <alignment horizontal="center" vertical="top" wrapText="1"/>
    </xf>
    <xf numFmtId="0" fontId="19" fillId="2" borderId="10" xfId="0" applyFont="1" applyFill="1" applyBorder="1" applyAlignment="1">
      <alignment horizontal="center" vertical="top" wrapText="1"/>
    </xf>
    <xf numFmtId="0" fontId="19" fillId="2" borderId="12" xfId="0" applyFont="1" applyFill="1" applyBorder="1" applyAlignment="1">
      <alignment horizontal="center" vertical="top" wrapText="1"/>
    </xf>
    <xf numFmtId="0" fontId="30" fillId="0" borderId="0" xfId="0" applyFont="1" applyAlignment="1">
      <alignment horizontal="left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</cellXfs>
  <cellStyles count="4">
    <cellStyle name="1" xfId="3" xr:uid="{00000000-0005-0000-0000-000000000000}"/>
    <cellStyle name="Обычный" xfId="0" builtinId="0"/>
    <cellStyle name="Обычный 2" xfId="1" xr:uid="{00000000-0005-0000-0000-000002000000}"/>
    <cellStyle name="Примечание" xfId="2" builtinId="10"/>
  </cellStyles>
  <dxfs count="0"/>
  <tableStyles count="0" defaultTableStyle="TableStyleMedium9" defaultPivotStyle="PivotStyleLight16"/>
  <colors>
    <mruColors>
      <color rgb="FFAFF1B5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8"/>
  <sheetViews>
    <sheetView view="pageBreakPreview" zoomScale="91" zoomScaleNormal="100" zoomScaleSheetLayoutView="91" workbookViewId="0">
      <selection activeCell="G8" sqref="G8"/>
    </sheetView>
  </sheetViews>
  <sheetFormatPr defaultRowHeight="15" x14ac:dyDescent="0.25"/>
  <cols>
    <col min="1" max="1" width="3.5703125" customWidth="1"/>
    <col min="2" max="2" width="28.140625" customWidth="1"/>
    <col min="3" max="4" width="10.5703125" customWidth="1"/>
    <col min="5" max="5" width="21.85546875" customWidth="1"/>
    <col min="6" max="6" width="8.7109375" customWidth="1"/>
    <col min="7" max="7" width="20.42578125" customWidth="1"/>
  </cols>
  <sheetData>
    <row r="1" spans="1:10" ht="18.75" x14ac:dyDescent="0.3">
      <c r="A1" s="182" t="s">
        <v>8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x14ac:dyDescent="0.25">
      <c r="A2" s="146">
        <f>A7+A31+A42+A59+A78+A91+A102+A113+A1242</f>
        <v>32</v>
      </c>
      <c r="B2" s="116"/>
      <c r="C2" s="117"/>
      <c r="D2" s="117"/>
      <c r="E2" s="117"/>
      <c r="F2" s="117"/>
      <c r="G2" s="112"/>
      <c r="H2" s="112"/>
      <c r="I2" s="112"/>
      <c r="J2" s="112"/>
    </row>
    <row r="3" spans="1:10" ht="18.75" x14ac:dyDescent="0.25">
      <c r="A3" s="183" t="s">
        <v>3</v>
      </c>
      <c r="B3" s="183"/>
      <c r="C3" s="183"/>
      <c r="D3" s="183"/>
      <c r="E3" s="183"/>
      <c r="F3" s="183"/>
      <c r="G3" s="183"/>
      <c r="H3" s="183"/>
      <c r="I3" s="183"/>
      <c r="J3" s="183"/>
    </row>
    <row r="4" spans="1:10" ht="15.75" x14ac:dyDescent="0.25">
      <c r="A4" s="177" t="s">
        <v>7</v>
      </c>
      <c r="B4" s="177" t="s">
        <v>9</v>
      </c>
      <c r="C4" s="177" t="s">
        <v>0</v>
      </c>
      <c r="D4" s="177" t="s">
        <v>189</v>
      </c>
      <c r="E4" s="177" t="s">
        <v>1</v>
      </c>
      <c r="F4" s="177" t="s">
        <v>20</v>
      </c>
      <c r="G4" s="177" t="s">
        <v>2</v>
      </c>
      <c r="H4" s="179" t="s">
        <v>10</v>
      </c>
      <c r="I4" s="180"/>
      <c r="J4" s="181"/>
    </row>
    <row r="5" spans="1:10" ht="31.5" x14ac:dyDescent="0.25">
      <c r="A5" s="178"/>
      <c r="B5" s="178"/>
      <c r="C5" s="178"/>
      <c r="D5" s="178"/>
      <c r="E5" s="178"/>
      <c r="F5" s="178"/>
      <c r="G5" s="178"/>
      <c r="H5" s="114" t="s">
        <v>11</v>
      </c>
      <c r="I5" s="114" t="s">
        <v>12</v>
      </c>
      <c r="J5" s="114" t="s">
        <v>13</v>
      </c>
    </row>
    <row r="6" spans="1:10" x14ac:dyDescent="0.25">
      <c r="A6" s="172" t="s">
        <v>14</v>
      </c>
      <c r="B6" s="173"/>
      <c r="C6" s="173"/>
      <c r="D6" s="173"/>
      <c r="E6" s="173"/>
      <c r="F6" s="173"/>
      <c r="G6" s="173"/>
      <c r="H6" s="173"/>
      <c r="I6" s="173"/>
      <c r="J6" s="174"/>
    </row>
    <row r="7" spans="1:10" ht="15.75" x14ac:dyDescent="0.25">
      <c r="A7" s="104">
        <v>1</v>
      </c>
      <c r="B7" s="108" t="s">
        <v>137</v>
      </c>
      <c r="C7" s="104">
        <v>2004</v>
      </c>
      <c r="D7" s="104">
        <v>17</v>
      </c>
      <c r="E7" s="104" t="s">
        <v>3</v>
      </c>
      <c r="F7" s="104" t="s">
        <v>26</v>
      </c>
      <c r="G7" s="104" t="s">
        <v>183</v>
      </c>
      <c r="H7" s="109" t="s">
        <v>15</v>
      </c>
      <c r="I7" s="109" t="s">
        <v>15</v>
      </c>
      <c r="J7" s="111" t="s">
        <v>15</v>
      </c>
    </row>
    <row r="8" spans="1:10" x14ac:dyDescent="0.25">
      <c r="A8" s="112"/>
      <c r="B8" s="112"/>
      <c r="C8" s="112"/>
      <c r="D8" s="112"/>
      <c r="E8" s="112"/>
      <c r="F8" s="112"/>
      <c r="G8" s="112"/>
      <c r="H8" s="112"/>
      <c r="I8" s="112"/>
      <c r="J8" s="112"/>
    </row>
    <row r="9" spans="1:10" x14ac:dyDescent="0.25">
      <c r="A9" s="112"/>
      <c r="B9" s="112"/>
      <c r="C9" s="112"/>
      <c r="D9" s="112"/>
      <c r="E9" s="112"/>
      <c r="F9" s="112"/>
      <c r="G9" s="112"/>
      <c r="H9" s="112"/>
      <c r="I9" s="112"/>
      <c r="J9" s="112"/>
    </row>
    <row r="10" spans="1:10" ht="15.75" x14ac:dyDescent="0.25">
      <c r="A10" s="112"/>
      <c r="B10" s="175" t="s">
        <v>138</v>
      </c>
      <c r="C10" s="175"/>
      <c r="D10" s="113"/>
      <c r="E10" s="175" t="s">
        <v>139</v>
      </c>
      <c r="F10" s="176"/>
      <c r="G10" s="176"/>
      <c r="H10" s="176"/>
      <c r="I10" s="176"/>
      <c r="J10" s="112"/>
    </row>
    <row r="11" spans="1:10" x14ac:dyDescent="0.25">
      <c r="A11" s="112"/>
      <c r="B11" s="112"/>
      <c r="C11" s="112"/>
      <c r="D11" s="112"/>
      <c r="E11" s="112"/>
      <c r="F11" s="112"/>
      <c r="G11" s="112"/>
      <c r="H11" s="112"/>
      <c r="I11" s="112"/>
      <c r="J11" s="112"/>
    </row>
    <row r="12" spans="1:10" x14ac:dyDescent="0.25">
      <c r="A12" s="112"/>
      <c r="B12" s="112"/>
      <c r="C12" s="112"/>
      <c r="D12" s="112"/>
      <c r="E12" s="112"/>
      <c r="F12" s="112"/>
      <c r="G12" s="112"/>
      <c r="H12" s="112"/>
      <c r="I12" s="112"/>
      <c r="J12" s="112"/>
    </row>
    <row r="13" spans="1:10" ht="18.75" x14ac:dyDescent="0.3">
      <c r="A13" s="182" t="s">
        <v>8</v>
      </c>
      <c r="B13" s="182"/>
      <c r="C13" s="182"/>
      <c r="D13" s="182"/>
      <c r="E13" s="182"/>
      <c r="F13" s="182"/>
      <c r="G13" s="182"/>
      <c r="H13" s="182"/>
      <c r="I13" s="182"/>
      <c r="J13" s="182"/>
    </row>
    <row r="14" spans="1:10" x14ac:dyDescent="0.25">
      <c r="A14" s="116"/>
      <c r="B14" s="116"/>
      <c r="C14" s="117"/>
      <c r="D14" s="117"/>
      <c r="E14" s="117"/>
      <c r="F14" s="117"/>
      <c r="G14" s="112"/>
      <c r="H14" s="112"/>
      <c r="I14" s="112"/>
      <c r="J14" s="112"/>
    </row>
    <row r="15" spans="1:10" ht="18.75" x14ac:dyDescent="0.25">
      <c r="A15" s="183" t="s">
        <v>83</v>
      </c>
      <c r="B15" s="183"/>
      <c r="C15" s="183"/>
      <c r="D15" s="183"/>
      <c r="E15" s="183"/>
      <c r="F15" s="183"/>
      <c r="G15" s="183"/>
      <c r="H15" s="183"/>
      <c r="I15" s="183"/>
      <c r="J15" s="183"/>
    </row>
    <row r="16" spans="1:10" ht="15.75" x14ac:dyDescent="0.25">
      <c r="A16" s="177" t="s">
        <v>7</v>
      </c>
      <c r="B16" s="177" t="s">
        <v>9</v>
      </c>
      <c r="C16" s="177" t="s">
        <v>0</v>
      </c>
      <c r="D16" s="177" t="s">
        <v>189</v>
      </c>
      <c r="E16" s="177" t="s">
        <v>1</v>
      </c>
      <c r="F16" s="177" t="s">
        <v>20</v>
      </c>
      <c r="G16" s="177" t="s">
        <v>2</v>
      </c>
      <c r="H16" s="179" t="s">
        <v>10</v>
      </c>
      <c r="I16" s="180"/>
      <c r="J16" s="181"/>
    </row>
    <row r="17" spans="1:10" ht="31.5" x14ac:dyDescent="0.25">
      <c r="A17" s="178"/>
      <c r="B17" s="178"/>
      <c r="C17" s="178"/>
      <c r="D17" s="178"/>
      <c r="E17" s="178"/>
      <c r="F17" s="178"/>
      <c r="G17" s="178"/>
      <c r="H17" s="114" t="s">
        <v>11</v>
      </c>
      <c r="I17" s="114" t="s">
        <v>12</v>
      </c>
      <c r="J17" s="114" t="s">
        <v>13</v>
      </c>
    </row>
    <row r="18" spans="1:10" x14ac:dyDescent="0.25">
      <c r="A18" s="172" t="s">
        <v>17</v>
      </c>
      <c r="B18" s="173"/>
      <c r="C18" s="173"/>
      <c r="D18" s="173"/>
      <c r="E18" s="173"/>
      <c r="F18" s="173"/>
      <c r="G18" s="173"/>
      <c r="H18" s="173"/>
      <c r="I18" s="173"/>
      <c r="J18" s="174"/>
    </row>
    <row r="19" spans="1:10" ht="15.75" x14ac:dyDescent="0.25">
      <c r="A19" s="104">
        <v>1</v>
      </c>
      <c r="B19" s="105" t="s">
        <v>140</v>
      </c>
      <c r="C19" s="104">
        <v>1998</v>
      </c>
      <c r="D19" s="104">
        <v>22</v>
      </c>
      <c r="E19" s="104" t="s">
        <v>83</v>
      </c>
      <c r="F19" s="104" t="s">
        <v>52</v>
      </c>
      <c r="G19" s="104" t="s">
        <v>88</v>
      </c>
      <c r="H19" s="109" t="s">
        <v>15</v>
      </c>
      <c r="I19" s="109" t="s">
        <v>15</v>
      </c>
      <c r="J19" s="110" t="s">
        <v>15</v>
      </c>
    </row>
    <row r="20" spans="1:10" ht="15.75" x14ac:dyDescent="0.25">
      <c r="A20" s="104">
        <v>2</v>
      </c>
      <c r="B20" s="105" t="s">
        <v>141</v>
      </c>
      <c r="C20" s="104">
        <v>1998</v>
      </c>
      <c r="D20" s="104">
        <v>22</v>
      </c>
      <c r="E20" s="104" t="s">
        <v>83</v>
      </c>
      <c r="F20" s="104" t="s">
        <v>52</v>
      </c>
      <c r="G20" s="104" t="s">
        <v>88</v>
      </c>
      <c r="H20" s="109" t="s">
        <v>15</v>
      </c>
      <c r="I20" s="109" t="s">
        <v>15</v>
      </c>
      <c r="J20" s="110" t="s">
        <v>15</v>
      </c>
    </row>
    <row r="21" spans="1:10" ht="15.75" x14ac:dyDescent="0.25">
      <c r="A21" s="104">
        <v>3</v>
      </c>
      <c r="B21" s="105" t="s">
        <v>142</v>
      </c>
      <c r="C21" s="104">
        <v>1997</v>
      </c>
      <c r="D21" s="104">
        <v>23</v>
      </c>
      <c r="E21" s="104" t="s">
        <v>83</v>
      </c>
      <c r="F21" s="104" t="s">
        <v>52</v>
      </c>
      <c r="G21" s="104" t="s">
        <v>88</v>
      </c>
      <c r="H21" s="109" t="s">
        <v>15</v>
      </c>
      <c r="I21" s="109" t="s">
        <v>15</v>
      </c>
      <c r="J21" s="110" t="s">
        <v>15</v>
      </c>
    </row>
    <row r="22" spans="1:10" ht="15.75" x14ac:dyDescent="0.25">
      <c r="A22" s="104">
        <v>4</v>
      </c>
      <c r="B22" s="105" t="s">
        <v>143</v>
      </c>
      <c r="C22" s="104">
        <v>2000</v>
      </c>
      <c r="D22" s="104">
        <v>20</v>
      </c>
      <c r="E22" s="104" t="s">
        <v>83</v>
      </c>
      <c r="F22" s="104" t="s">
        <v>21</v>
      </c>
      <c r="G22" s="104" t="s">
        <v>176</v>
      </c>
      <c r="H22" s="109" t="s">
        <v>15</v>
      </c>
      <c r="I22" s="109" t="s">
        <v>15</v>
      </c>
      <c r="J22" s="110" t="s">
        <v>15</v>
      </c>
    </row>
    <row r="23" spans="1:10" ht="15.75" x14ac:dyDescent="0.25">
      <c r="A23" s="104">
        <v>5</v>
      </c>
      <c r="B23" s="105" t="s">
        <v>179</v>
      </c>
      <c r="C23" s="104">
        <v>1964</v>
      </c>
      <c r="D23" s="104">
        <v>56</v>
      </c>
      <c r="E23" s="104" t="s">
        <v>83</v>
      </c>
      <c r="F23" s="104" t="s">
        <v>21</v>
      </c>
      <c r="G23" s="104" t="s">
        <v>176</v>
      </c>
      <c r="H23" s="109" t="s">
        <v>15</v>
      </c>
      <c r="I23" s="109" t="s">
        <v>15</v>
      </c>
      <c r="J23" s="110" t="s">
        <v>15</v>
      </c>
    </row>
    <row r="24" spans="1:10" ht="15.75" x14ac:dyDescent="0.25">
      <c r="A24" s="104">
        <v>6</v>
      </c>
      <c r="B24" s="105" t="s">
        <v>241</v>
      </c>
      <c r="C24" s="104">
        <v>1984</v>
      </c>
      <c r="D24" s="104">
        <v>36</v>
      </c>
      <c r="E24" s="104" t="s">
        <v>83</v>
      </c>
      <c r="F24" s="104" t="s">
        <v>21</v>
      </c>
      <c r="G24" s="104" t="s">
        <v>176</v>
      </c>
      <c r="H24" s="109" t="s">
        <v>15</v>
      </c>
      <c r="I24" s="109" t="s">
        <v>15</v>
      </c>
      <c r="J24" s="110" t="s">
        <v>15</v>
      </c>
    </row>
    <row r="25" spans="1:10" x14ac:dyDescent="0.25">
      <c r="A25" s="172" t="s">
        <v>14</v>
      </c>
      <c r="B25" s="173"/>
      <c r="C25" s="173"/>
      <c r="D25" s="173"/>
      <c r="E25" s="173"/>
      <c r="F25" s="173"/>
      <c r="G25" s="173"/>
      <c r="H25" s="173"/>
      <c r="I25" s="173"/>
      <c r="J25" s="174"/>
    </row>
    <row r="26" spans="1:10" ht="15.75" x14ac:dyDescent="0.25">
      <c r="A26" s="104">
        <v>7</v>
      </c>
      <c r="B26" s="105" t="s">
        <v>144</v>
      </c>
      <c r="C26" s="104">
        <v>2006</v>
      </c>
      <c r="D26" s="104">
        <v>14</v>
      </c>
      <c r="E26" s="104" t="s">
        <v>83</v>
      </c>
      <c r="F26" s="104" t="s">
        <v>26</v>
      </c>
      <c r="G26" s="104" t="s">
        <v>88</v>
      </c>
      <c r="H26" s="109" t="s">
        <v>15</v>
      </c>
      <c r="I26" s="109" t="s">
        <v>15</v>
      </c>
      <c r="J26" s="111" t="s">
        <v>15</v>
      </c>
    </row>
    <row r="27" spans="1:10" ht="15.75" x14ac:dyDescent="0.25">
      <c r="A27" s="104">
        <v>8</v>
      </c>
      <c r="B27" s="105" t="s">
        <v>145</v>
      </c>
      <c r="C27" s="104">
        <v>2006</v>
      </c>
      <c r="D27" s="104">
        <v>14</v>
      </c>
      <c r="E27" s="104" t="s">
        <v>83</v>
      </c>
      <c r="F27" s="104" t="s">
        <v>21</v>
      </c>
      <c r="G27" s="104" t="s">
        <v>176</v>
      </c>
      <c r="H27" s="109" t="s">
        <v>15</v>
      </c>
      <c r="I27" s="109" t="s">
        <v>15</v>
      </c>
      <c r="J27" s="111" t="s">
        <v>15</v>
      </c>
    </row>
    <row r="28" spans="1:10" ht="15.75" x14ac:dyDescent="0.25">
      <c r="A28" s="104">
        <v>9</v>
      </c>
      <c r="B28" s="105" t="s">
        <v>146</v>
      </c>
      <c r="C28" s="104">
        <v>2005</v>
      </c>
      <c r="D28" s="104">
        <v>15</v>
      </c>
      <c r="E28" s="104" t="s">
        <v>83</v>
      </c>
      <c r="F28" s="104" t="s">
        <v>187</v>
      </c>
      <c r="G28" s="104" t="s">
        <v>88</v>
      </c>
      <c r="H28" s="109" t="s">
        <v>15</v>
      </c>
      <c r="I28" s="109" t="s">
        <v>15</v>
      </c>
      <c r="J28" s="111" t="s">
        <v>15</v>
      </c>
    </row>
    <row r="29" spans="1:10" ht="15.75" x14ac:dyDescent="0.25">
      <c r="A29" s="104">
        <v>10</v>
      </c>
      <c r="B29" s="105" t="s">
        <v>147</v>
      </c>
      <c r="C29" s="104">
        <v>2005</v>
      </c>
      <c r="D29" s="104">
        <v>15</v>
      </c>
      <c r="E29" s="104" t="s">
        <v>83</v>
      </c>
      <c r="F29" s="104" t="s">
        <v>26</v>
      </c>
      <c r="G29" s="104" t="s">
        <v>88</v>
      </c>
      <c r="H29" s="109" t="s">
        <v>15</v>
      </c>
      <c r="I29" s="109" t="s">
        <v>15</v>
      </c>
      <c r="J29" s="111" t="s">
        <v>15</v>
      </c>
    </row>
    <row r="30" spans="1:10" ht="15.75" x14ac:dyDescent="0.25">
      <c r="A30" s="104">
        <v>11</v>
      </c>
      <c r="B30" s="105" t="s">
        <v>156</v>
      </c>
      <c r="C30" s="104">
        <v>2004</v>
      </c>
      <c r="D30" s="104">
        <v>16</v>
      </c>
      <c r="E30" s="104" t="s">
        <v>83</v>
      </c>
      <c r="F30" s="104" t="s">
        <v>21</v>
      </c>
      <c r="G30" s="104" t="s">
        <v>176</v>
      </c>
      <c r="H30" s="109" t="s">
        <v>15</v>
      </c>
      <c r="I30" s="109" t="s">
        <v>15</v>
      </c>
      <c r="J30" s="111" t="s">
        <v>15</v>
      </c>
    </row>
    <row r="31" spans="1:10" ht="15.75" x14ac:dyDescent="0.25">
      <c r="A31" s="104">
        <v>12</v>
      </c>
      <c r="B31" s="105" t="s">
        <v>242</v>
      </c>
      <c r="C31" s="104">
        <v>2007</v>
      </c>
      <c r="D31" s="104">
        <v>13</v>
      </c>
      <c r="E31" s="104" t="s">
        <v>83</v>
      </c>
      <c r="F31" s="104" t="s">
        <v>127</v>
      </c>
      <c r="G31" s="104" t="s">
        <v>136</v>
      </c>
      <c r="H31" s="109" t="s">
        <v>15</v>
      </c>
      <c r="I31" s="109" t="s">
        <v>15</v>
      </c>
      <c r="J31" s="111" t="s">
        <v>15</v>
      </c>
    </row>
    <row r="32" spans="1:10" x14ac:dyDescent="0.25">
      <c r="A32" s="112"/>
      <c r="B32" s="112"/>
      <c r="C32" s="112"/>
      <c r="D32" s="112"/>
      <c r="E32" s="112"/>
      <c r="F32" s="112"/>
      <c r="G32" s="112"/>
      <c r="H32" s="112"/>
      <c r="I32" s="112"/>
      <c r="J32" s="112"/>
    </row>
    <row r="33" spans="1:10" x14ac:dyDescent="0.25">
      <c r="A33" s="112"/>
      <c r="B33" s="112"/>
      <c r="C33" s="112"/>
      <c r="D33" s="112"/>
      <c r="E33" s="112"/>
      <c r="F33" s="112"/>
      <c r="G33" s="112"/>
      <c r="H33" s="112"/>
      <c r="I33" s="112"/>
      <c r="J33" s="112"/>
    </row>
    <row r="34" spans="1:10" ht="15.75" x14ac:dyDescent="0.25">
      <c r="A34" s="112"/>
      <c r="B34" s="175" t="s">
        <v>138</v>
      </c>
      <c r="C34" s="175"/>
      <c r="D34" s="113"/>
      <c r="E34" s="175" t="s">
        <v>139</v>
      </c>
      <c r="F34" s="176"/>
      <c r="G34" s="176"/>
      <c r="H34" s="176"/>
      <c r="I34" s="176"/>
      <c r="J34" s="112"/>
    </row>
    <row r="35" spans="1:10" x14ac:dyDescent="0.25">
      <c r="A35" s="112"/>
      <c r="B35" s="112"/>
      <c r="C35" s="112"/>
      <c r="D35" s="112"/>
      <c r="E35" s="112"/>
      <c r="F35" s="112"/>
      <c r="G35" s="112"/>
      <c r="H35" s="112"/>
      <c r="I35" s="112"/>
      <c r="J35" s="112"/>
    </row>
    <row r="36" spans="1:10" ht="18.75" x14ac:dyDescent="0.3">
      <c r="A36" s="182" t="s">
        <v>8</v>
      </c>
      <c r="B36" s="182"/>
      <c r="C36" s="182"/>
      <c r="D36" s="182"/>
      <c r="E36" s="182"/>
      <c r="F36" s="182"/>
      <c r="G36" s="182"/>
      <c r="H36" s="182"/>
      <c r="I36" s="182"/>
      <c r="J36" s="182"/>
    </row>
    <row r="37" spans="1:10" x14ac:dyDescent="0.25">
      <c r="A37" s="116"/>
      <c r="B37" s="116"/>
      <c r="C37" s="117"/>
      <c r="D37" s="117"/>
      <c r="E37" s="117"/>
      <c r="F37" s="117"/>
      <c r="G37" s="112"/>
      <c r="H37" s="112"/>
      <c r="I37" s="112"/>
      <c r="J37" s="112"/>
    </row>
    <row r="38" spans="1:10" ht="18.75" x14ac:dyDescent="0.25">
      <c r="A38" s="183" t="s">
        <v>18</v>
      </c>
      <c r="B38" s="183"/>
      <c r="C38" s="183"/>
      <c r="D38" s="183"/>
      <c r="E38" s="183"/>
      <c r="F38" s="183"/>
      <c r="G38" s="183"/>
      <c r="H38" s="183"/>
      <c r="I38" s="183"/>
      <c r="J38" s="183"/>
    </row>
    <row r="39" spans="1:10" ht="15.75" x14ac:dyDescent="0.25">
      <c r="A39" s="177" t="s">
        <v>7</v>
      </c>
      <c r="B39" s="177" t="s">
        <v>9</v>
      </c>
      <c r="C39" s="177" t="s">
        <v>0</v>
      </c>
      <c r="D39" s="177" t="s">
        <v>189</v>
      </c>
      <c r="E39" s="177" t="s">
        <v>1</v>
      </c>
      <c r="F39" s="177" t="s">
        <v>20</v>
      </c>
      <c r="G39" s="177" t="s">
        <v>2</v>
      </c>
      <c r="H39" s="179" t="s">
        <v>10</v>
      </c>
      <c r="I39" s="180"/>
      <c r="J39" s="181"/>
    </row>
    <row r="40" spans="1:10" ht="31.5" x14ac:dyDescent="0.25">
      <c r="A40" s="178"/>
      <c r="B40" s="178"/>
      <c r="C40" s="178"/>
      <c r="D40" s="178"/>
      <c r="E40" s="178"/>
      <c r="F40" s="178"/>
      <c r="G40" s="178"/>
      <c r="H40" s="114" t="s">
        <v>11</v>
      </c>
      <c r="I40" s="114" t="s">
        <v>12</v>
      </c>
      <c r="J40" s="114" t="s">
        <v>13</v>
      </c>
    </row>
    <row r="41" spans="1:10" x14ac:dyDescent="0.25">
      <c r="A41" s="172" t="s">
        <v>17</v>
      </c>
      <c r="B41" s="173"/>
      <c r="C41" s="173"/>
      <c r="D41" s="173"/>
      <c r="E41" s="173"/>
      <c r="F41" s="173"/>
      <c r="G41" s="173"/>
      <c r="H41" s="173"/>
      <c r="I41" s="173"/>
      <c r="J41" s="174"/>
    </row>
    <row r="42" spans="1:10" ht="15.75" x14ac:dyDescent="0.25">
      <c r="A42" s="104">
        <v>1</v>
      </c>
      <c r="B42" s="108" t="s">
        <v>238</v>
      </c>
      <c r="C42" s="104">
        <v>1994</v>
      </c>
      <c r="D42" s="104">
        <v>26</v>
      </c>
      <c r="E42" s="104" t="s">
        <v>18</v>
      </c>
      <c r="F42" s="104" t="s">
        <v>21</v>
      </c>
      <c r="G42" s="104" t="s">
        <v>214</v>
      </c>
      <c r="H42" s="137" t="s">
        <v>15</v>
      </c>
      <c r="I42" s="137" t="s">
        <v>15</v>
      </c>
      <c r="J42" s="111" t="s">
        <v>15</v>
      </c>
    </row>
    <row r="43" spans="1:10" ht="15.75" x14ac:dyDescent="0.25">
      <c r="A43" s="127"/>
      <c r="B43" s="138"/>
      <c r="C43" s="127"/>
      <c r="D43" s="127"/>
      <c r="E43" s="127"/>
      <c r="F43" s="127"/>
      <c r="G43" s="127"/>
      <c r="H43" s="139"/>
      <c r="I43" s="139"/>
      <c r="J43" s="140"/>
    </row>
    <row r="44" spans="1:10" x14ac:dyDescent="0.25">
      <c r="A44" s="112"/>
      <c r="B44" s="112"/>
      <c r="C44" s="112"/>
      <c r="D44" s="112"/>
      <c r="E44" s="112"/>
      <c r="F44" s="112"/>
      <c r="G44" s="112"/>
      <c r="H44" s="112"/>
      <c r="I44" s="112"/>
      <c r="J44" s="112"/>
    </row>
    <row r="45" spans="1:10" x14ac:dyDescent="0.25">
      <c r="A45" s="112"/>
      <c r="B45" s="112"/>
      <c r="C45" s="112"/>
      <c r="D45" s="112"/>
      <c r="E45" s="112"/>
      <c r="F45" s="112"/>
      <c r="G45" s="112"/>
      <c r="H45" s="112"/>
      <c r="I45" s="112"/>
      <c r="J45" s="112"/>
    </row>
    <row r="46" spans="1:10" ht="15.75" x14ac:dyDescent="0.25">
      <c r="A46" s="112"/>
      <c r="B46" s="175" t="s">
        <v>138</v>
      </c>
      <c r="C46" s="175"/>
      <c r="D46" s="113"/>
      <c r="E46" s="175" t="s">
        <v>139</v>
      </c>
      <c r="F46" s="176"/>
      <c r="G46" s="176"/>
      <c r="H46" s="176"/>
      <c r="I46" s="176"/>
      <c r="J46" s="112"/>
    </row>
    <row r="47" spans="1:10" x14ac:dyDescent="0.25">
      <c r="A47" s="112"/>
      <c r="B47" s="112"/>
      <c r="C47" s="112"/>
      <c r="D47" s="112"/>
      <c r="E47" s="112"/>
      <c r="F47" s="112"/>
      <c r="G47" s="112"/>
      <c r="H47" s="112"/>
      <c r="I47" s="112"/>
      <c r="J47" s="112"/>
    </row>
    <row r="48" spans="1:10" ht="18.75" x14ac:dyDescent="0.3">
      <c r="A48" s="182" t="s">
        <v>8</v>
      </c>
      <c r="B48" s="182"/>
      <c r="C48" s="182"/>
      <c r="D48" s="182"/>
      <c r="E48" s="182"/>
      <c r="F48" s="182"/>
      <c r="G48" s="182"/>
      <c r="H48" s="182"/>
      <c r="I48" s="182"/>
      <c r="J48" s="182"/>
    </row>
    <row r="49" spans="1:10" x14ac:dyDescent="0.25">
      <c r="A49" s="116"/>
      <c r="B49" s="116"/>
      <c r="C49" s="117"/>
      <c r="D49" s="117"/>
      <c r="E49" s="117"/>
      <c r="F49" s="117"/>
      <c r="G49" s="112"/>
      <c r="H49" s="112"/>
      <c r="I49" s="112"/>
      <c r="J49" s="112"/>
    </row>
    <row r="50" spans="1:10" ht="18.75" x14ac:dyDescent="0.25">
      <c r="A50" s="183" t="s">
        <v>78</v>
      </c>
      <c r="B50" s="183"/>
      <c r="C50" s="183"/>
      <c r="D50" s="183"/>
      <c r="E50" s="183"/>
      <c r="F50" s="183"/>
      <c r="G50" s="183"/>
      <c r="H50" s="183"/>
      <c r="I50" s="183"/>
      <c r="J50" s="183"/>
    </row>
    <row r="51" spans="1:10" ht="15.75" x14ac:dyDescent="0.25">
      <c r="A51" s="177" t="s">
        <v>7</v>
      </c>
      <c r="B51" s="177" t="s">
        <v>9</v>
      </c>
      <c r="C51" s="177" t="s">
        <v>0</v>
      </c>
      <c r="D51" s="177" t="s">
        <v>189</v>
      </c>
      <c r="E51" s="177" t="s">
        <v>1</v>
      </c>
      <c r="F51" s="177" t="s">
        <v>20</v>
      </c>
      <c r="G51" s="177" t="s">
        <v>2</v>
      </c>
      <c r="H51" s="179" t="s">
        <v>10</v>
      </c>
      <c r="I51" s="180"/>
      <c r="J51" s="181"/>
    </row>
    <row r="52" spans="1:10" ht="31.5" x14ac:dyDescent="0.25">
      <c r="A52" s="178"/>
      <c r="B52" s="178"/>
      <c r="C52" s="178"/>
      <c r="D52" s="178"/>
      <c r="E52" s="178"/>
      <c r="F52" s="178"/>
      <c r="G52" s="178"/>
      <c r="H52" s="114" t="s">
        <v>11</v>
      </c>
      <c r="I52" s="114" t="s">
        <v>12</v>
      </c>
      <c r="J52" s="114" t="s">
        <v>13</v>
      </c>
    </row>
    <row r="53" spans="1:10" x14ac:dyDescent="0.25">
      <c r="A53" s="172" t="s">
        <v>14</v>
      </c>
      <c r="B53" s="173"/>
      <c r="C53" s="173"/>
      <c r="D53" s="173"/>
      <c r="E53" s="173"/>
      <c r="F53" s="173"/>
      <c r="G53" s="173"/>
      <c r="H53" s="173"/>
      <c r="I53" s="173"/>
      <c r="J53" s="174"/>
    </row>
    <row r="54" spans="1:10" ht="15.75" x14ac:dyDescent="0.25">
      <c r="A54" s="104">
        <v>1</v>
      </c>
      <c r="B54" s="124" t="s">
        <v>148</v>
      </c>
      <c r="C54" s="104">
        <v>2008</v>
      </c>
      <c r="D54" s="104">
        <v>12</v>
      </c>
      <c r="E54" s="104" t="s">
        <v>78</v>
      </c>
      <c r="F54" s="104" t="s">
        <v>21</v>
      </c>
      <c r="G54" s="104" t="s">
        <v>79</v>
      </c>
      <c r="H54" s="104" t="s">
        <v>15</v>
      </c>
      <c r="I54" s="104" t="s">
        <v>15</v>
      </c>
      <c r="J54" s="104" t="s">
        <v>15</v>
      </c>
    </row>
    <row r="55" spans="1:10" ht="15.75" x14ac:dyDescent="0.25">
      <c r="A55" s="104">
        <v>2</v>
      </c>
      <c r="B55" s="124" t="s">
        <v>246</v>
      </c>
      <c r="C55" s="104">
        <v>2008</v>
      </c>
      <c r="D55" s="104">
        <v>11</v>
      </c>
      <c r="E55" s="104" t="s">
        <v>78</v>
      </c>
      <c r="F55" s="104" t="s">
        <v>21</v>
      </c>
      <c r="G55" s="104" t="s">
        <v>247</v>
      </c>
      <c r="H55" s="104" t="s">
        <v>15</v>
      </c>
      <c r="I55" s="104" t="s">
        <v>15</v>
      </c>
      <c r="J55" s="104" t="s">
        <v>15</v>
      </c>
    </row>
    <row r="56" spans="1:10" ht="15.75" x14ac:dyDescent="0.25">
      <c r="A56" s="104">
        <v>3</v>
      </c>
      <c r="B56" s="124" t="s">
        <v>149</v>
      </c>
      <c r="C56" s="104">
        <v>2008</v>
      </c>
      <c r="D56" s="104">
        <v>12</v>
      </c>
      <c r="E56" s="104" t="s">
        <v>78</v>
      </c>
      <c r="F56" s="104" t="s">
        <v>21</v>
      </c>
      <c r="G56" s="104" t="s">
        <v>79</v>
      </c>
      <c r="H56" s="104" t="s">
        <v>15</v>
      </c>
      <c r="I56" s="104" t="s">
        <v>15</v>
      </c>
      <c r="J56" s="104"/>
    </row>
    <row r="57" spans="1:10" ht="15.75" x14ac:dyDescent="0.25">
      <c r="A57" s="104">
        <v>4</v>
      </c>
      <c r="B57" s="124" t="s">
        <v>150</v>
      </c>
      <c r="C57" s="104">
        <v>2005</v>
      </c>
      <c r="D57" s="104">
        <v>15</v>
      </c>
      <c r="E57" s="104" t="s">
        <v>78</v>
      </c>
      <c r="F57" s="104" t="s">
        <v>21</v>
      </c>
      <c r="G57" s="104" t="s">
        <v>79</v>
      </c>
      <c r="H57" s="104"/>
      <c r="I57" s="104" t="s">
        <v>15</v>
      </c>
      <c r="J57" s="104" t="s">
        <v>15</v>
      </c>
    </row>
    <row r="58" spans="1:10" ht="15.75" x14ac:dyDescent="0.25">
      <c r="A58" s="104">
        <v>5</v>
      </c>
      <c r="B58" s="124" t="s">
        <v>151</v>
      </c>
      <c r="C58" s="104">
        <v>2006</v>
      </c>
      <c r="D58" s="104">
        <v>14</v>
      </c>
      <c r="E58" s="104" t="s">
        <v>78</v>
      </c>
      <c r="F58" s="104" t="s">
        <v>21</v>
      </c>
      <c r="G58" s="104" t="s">
        <v>79</v>
      </c>
      <c r="H58" s="104" t="s">
        <v>15</v>
      </c>
      <c r="I58" s="104" t="s">
        <v>15</v>
      </c>
      <c r="J58" s="104" t="s">
        <v>15</v>
      </c>
    </row>
    <row r="59" spans="1:10" ht="15.75" x14ac:dyDescent="0.25">
      <c r="A59" s="104">
        <v>6</v>
      </c>
      <c r="B59" s="124" t="s">
        <v>152</v>
      </c>
      <c r="C59" s="104">
        <v>2007</v>
      </c>
      <c r="D59" s="104">
        <v>13</v>
      </c>
      <c r="E59" s="104" t="s">
        <v>78</v>
      </c>
      <c r="F59" s="104" t="s">
        <v>21</v>
      </c>
      <c r="G59" s="104" t="s">
        <v>79</v>
      </c>
      <c r="H59" s="104" t="s">
        <v>15</v>
      </c>
      <c r="I59" s="104" t="s">
        <v>15</v>
      </c>
      <c r="J59" s="104" t="s">
        <v>15</v>
      </c>
    </row>
    <row r="60" spans="1:10" ht="15.75" x14ac:dyDescent="0.25">
      <c r="A60" s="120"/>
      <c r="B60" s="121"/>
      <c r="C60" s="120"/>
      <c r="D60" s="120"/>
      <c r="E60" s="120"/>
      <c r="F60" s="120"/>
      <c r="G60" s="120"/>
      <c r="H60" s="122"/>
      <c r="I60" s="122"/>
      <c r="J60" s="123"/>
    </row>
    <row r="61" spans="1:10" x14ac:dyDescent="0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</row>
    <row r="62" spans="1:10" x14ac:dyDescent="0.25">
      <c r="A62" s="112"/>
      <c r="B62" s="112"/>
      <c r="C62" s="112"/>
      <c r="D62" s="112"/>
      <c r="E62" s="112"/>
      <c r="F62" s="112"/>
      <c r="G62" s="112"/>
      <c r="H62" s="112"/>
      <c r="I62" s="112"/>
      <c r="J62" s="112"/>
    </row>
    <row r="63" spans="1:10" ht="15.75" x14ac:dyDescent="0.25">
      <c r="A63" s="112"/>
      <c r="B63" s="175" t="s">
        <v>138</v>
      </c>
      <c r="C63" s="175"/>
      <c r="D63" s="113"/>
      <c r="E63" s="175" t="s">
        <v>139</v>
      </c>
      <c r="F63" s="176"/>
      <c r="G63" s="176"/>
      <c r="H63" s="176"/>
      <c r="I63" s="176"/>
      <c r="J63" s="112"/>
    </row>
    <row r="64" spans="1:10" ht="18.75" x14ac:dyDescent="0.3">
      <c r="A64" s="182" t="s">
        <v>8</v>
      </c>
      <c r="B64" s="182"/>
      <c r="C64" s="182"/>
      <c r="D64" s="182"/>
      <c r="E64" s="182"/>
      <c r="F64" s="182"/>
      <c r="G64" s="182"/>
      <c r="H64" s="182"/>
      <c r="I64" s="182"/>
      <c r="J64" s="182"/>
    </row>
    <row r="65" spans="1:10" x14ac:dyDescent="0.25">
      <c r="A65" s="116"/>
      <c r="B65" s="116"/>
      <c r="C65" s="117"/>
      <c r="D65" s="117"/>
      <c r="E65" s="117"/>
      <c r="F65" s="117"/>
      <c r="G65" s="112"/>
      <c r="H65" s="112"/>
      <c r="I65" s="112"/>
      <c r="J65" s="112"/>
    </row>
    <row r="66" spans="1:10" ht="18.75" x14ac:dyDescent="0.25">
      <c r="A66" s="183" t="s">
        <v>22</v>
      </c>
      <c r="B66" s="183"/>
      <c r="C66" s="183"/>
      <c r="D66" s="183"/>
      <c r="E66" s="183"/>
      <c r="F66" s="183"/>
      <c r="G66" s="183"/>
      <c r="H66" s="183"/>
      <c r="I66" s="183"/>
      <c r="J66" s="183"/>
    </row>
    <row r="67" spans="1:10" ht="15.75" x14ac:dyDescent="0.25">
      <c r="A67" s="177" t="s">
        <v>7</v>
      </c>
      <c r="B67" s="177" t="s">
        <v>9</v>
      </c>
      <c r="C67" s="177" t="s">
        <v>0</v>
      </c>
      <c r="D67" s="177" t="s">
        <v>189</v>
      </c>
      <c r="E67" s="177" t="s">
        <v>1</v>
      </c>
      <c r="F67" s="177" t="s">
        <v>20</v>
      </c>
      <c r="G67" s="177" t="s">
        <v>2</v>
      </c>
      <c r="H67" s="179" t="s">
        <v>10</v>
      </c>
      <c r="I67" s="180"/>
      <c r="J67" s="181"/>
    </row>
    <row r="68" spans="1:10" ht="31.5" x14ac:dyDescent="0.25">
      <c r="A68" s="178"/>
      <c r="B68" s="178"/>
      <c r="C68" s="178"/>
      <c r="D68" s="178"/>
      <c r="E68" s="178"/>
      <c r="F68" s="178"/>
      <c r="G68" s="178"/>
      <c r="H68" s="114" t="s">
        <v>11</v>
      </c>
      <c r="I68" s="114" t="s">
        <v>12</v>
      </c>
      <c r="J68" s="114" t="s">
        <v>13</v>
      </c>
    </row>
    <row r="69" spans="1:10" x14ac:dyDescent="0.25">
      <c r="A69" s="172" t="s">
        <v>17</v>
      </c>
      <c r="B69" s="173"/>
      <c r="C69" s="173"/>
      <c r="D69" s="173"/>
      <c r="E69" s="173"/>
      <c r="F69" s="173"/>
      <c r="G69" s="173"/>
      <c r="H69" s="173"/>
      <c r="I69" s="173"/>
      <c r="J69" s="174"/>
    </row>
    <row r="70" spans="1:10" ht="15.75" x14ac:dyDescent="0.25">
      <c r="A70" s="104">
        <v>1</v>
      </c>
      <c r="B70" s="108" t="s">
        <v>153</v>
      </c>
      <c r="C70" s="104">
        <v>1999</v>
      </c>
      <c r="D70" s="104">
        <v>21</v>
      </c>
      <c r="E70" s="104" t="s">
        <v>22</v>
      </c>
      <c r="F70" s="104" t="s">
        <v>90</v>
      </c>
      <c r="G70" s="104" t="s">
        <v>23</v>
      </c>
      <c r="H70" s="104"/>
      <c r="I70" s="104" t="s">
        <v>15</v>
      </c>
      <c r="J70" s="104" t="s">
        <v>15</v>
      </c>
    </row>
    <row r="71" spans="1:10" ht="15.75" x14ac:dyDescent="0.25">
      <c r="A71" s="104">
        <v>2</v>
      </c>
      <c r="B71" s="108" t="s">
        <v>155</v>
      </c>
      <c r="C71" s="104">
        <v>2000</v>
      </c>
      <c r="D71" s="104">
        <v>20</v>
      </c>
      <c r="E71" s="104" t="s">
        <v>22</v>
      </c>
      <c r="F71" s="104" t="s">
        <v>21</v>
      </c>
      <c r="G71" s="104" t="s">
        <v>23</v>
      </c>
      <c r="H71" s="104" t="s">
        <v>15</v>
      </c>
      <c r="I71" s="104" t="s">
        <v>15</v>
      </c>
      <c r="J71" s="104" t="s">
        <v>15</v>
      </c>
    </row>
    <row r="72" spans="1:10" ht="15.75" x14ac:dyDescent="0.25">
      <c r="A72" s="104">
        <v>3</v>
      </c>
      <c r="B72" s="108" t="s">
        <v>248</v>
      </c>
      <c r="C72" s="104">
        <v>1994</v>
      </c>
      <c r="D72" s="104">
        <v>26</v>
      </c>
      <c r="E72" s="104" t="s">
        <v>22</v>
      </c>
      <c r="F72" s="104" t="s">
        <v>21</v>
      </c>
      <c r="G72" s="104" t="s">
        <v>23</v>
      </c>
      <c r="H72" s="104"/>
      <c r="I72" s="104" t="s">
        <v>15</v>
      </c>
      <c r="J72" s="104" t="s">
        <v>15</v>
      </c>
    </row>
    <row r="73" spans="1:10" ht="15.75" x14ac:dyDescent="0.25">
      <c r="A73" s="104">
        <v>4</v>
      </c>
      <c r="B73" s="124" t="s">
        <v>249</v>
      </c>
      <c r="C73" s="104">
        <v>2001</v>
      </c>
      <c r="D73" s="104">
        <v>19</v>
      </c>
      <c r="E73" s="104" t="s">
        <v>22</v>
      </c>
      <c r="F73" s="104" t="s">
        <v>21</v>
      </c>
      <c r="G73" s="104" t="s">
        <v>23</v>
      </c>
      <c r="H73" s="104"/>
      <c r="I73" s="104" t="s">
        <v>15</v>
      </c>
      <c r="J73" s="104" t="s">
        <v>15</v>
      </c>
    </row>
    <row r="74" spans="1:10" x14ac:dyDescent="0.25">
      <c r="A74" s="172" t="s">
        <v>14</v>
      </c>
      <c r="B74" s="173"/>
      <c r="C74" s="173"/>
      <c r="D74" s="173"/>
      <c r="E74" s="173"/>
      <c r="F74" s="173"/>
      <c r="G74" s="173"/>
      <c r="H74" s="173"/>
      <c r="I74" s="173"/>
      <c r="J74" s="174"/>
    </row>
    <row r="75" spans="1:10" ht="15.75" x14ac:dyDescent="0.25">
      <c r="A75" s="104">
        <v>5</v>
      </c>
      <c r="B75" s="108" t="s">
        <v>250</v>
      </c>
      <c r="C75" s="104">
        <v>2006</v>
      </c>
      <c r="D75" s="104">
        <v>14</v>
      </c>
      <c r="E75" s="104" t="s">
        <v>22</v>
      </c>
      <c r="F75" s="104" t="s">
        <v>158</v>
      </c>
      <c r="G75" s="104" t="s">
        <v>23</v>
      </c>
      <c r="H75" s="104" t="s">
        <v>15</v>
      </c>
      <c r="I75" s="104" t="s">
        <v>15</v>
      </c>
      <c r="J75" s="104" t="s">
        <v>15</v>
      </c>
    </row>
    <row r="76" spans="1:10" ht="15.75" x14ac:dyDescent="0.25">
      <c r="A76" s="104">
        <v>6</v>
      </c>
      <c r="B76" s="108" t="s">
        <v>154</v>
      </c>
      <c r="C76" s="104">
        <v>2005</v>
      </c>
      <c r="D76" s="104">
        <v>15</v>
      </c>
      <c r="E76" s="104" t="s">
        <v>22</v>
      </c>
      <c r="F76" s="104" t="s">
        <v>158</v>
      </c>
      <c r="G76" s="104" t="s">
        <v>23</v>
      </c>
      <c r="H76" s="104" t="s">
        <v>15</v>
      </c>
      <c r="I76" s="104" t="s">
        <v>15</v>
      </c>
      <c r="J76" s="104" t="s">
        <v>15</v>
      </c>
    </row>
    <row r="77" spans="1:10" ht="15.75" x14ac:dyDescent="0.25">
      <c r="A77" s="104">
        <v>7</v>
      </c>
      <c r="B77" s="124" t="s">
        <v>182</v>
      </c>
      <c r="C77" s="104">
        <v>2008</v>
      </c>
      <c r="D77" s="104">
        <v>13</v>
      </c>
      <c r="E77" s="104" t="s">
        <v>22</v>
      </c>
      <c r="F77" s="104" t="s">
        <v>127</v>
      </c>
      <c r="G77" s="104" t="s">
        <v>23</v>
      </c>
      <c r="H77" s="104" t="s">
        <v>15</v>
      </c>
      <c r="I77" s="104" t="s">
        <v>15</v>
      </c>
      <c r="J77" s="104" t="s">
        <v>15</v>
      </c>
    </row>
    <row r="78" spans="1:10" ht="15.75" x14ac:dyDescent="0.25">
      <c r="A78" s="104">
        <v>8</v>
      </c>
      <c r="B78" s="108" t="s">
        <v>251</v>
      </c>
      <c r="C78" s="104">
        <v>2011</v>
      </c>
      <c r="D78" s="104">
        <v>10</v>
      </c>
      <c r="E78" s="104" t="s">
        <v>22</v>
      </c>
      <c r="F78" s="104" t="s">
        <v>21</v>
      </c>
      <c r="G78" s="104" t="s">
        <v>23</v>
      </c>
      <c r="H78" s="104"/>
      <c r="I78" s="104" t="s">
        <v>15</v>
      </c>
      <c r="J78" s="104" t="s">
        <v>15</v>
      </c>
    </row>
    <row r="79" spans="1:10" ht="15.75" x14ac:dyDescent="0.25">
      <c r="A79" s="120"/>
      <c r="B79" s="121"/>
      <c r="C79" s="120"/>
      <c r="D79" s="120"/>
      <c r="E79" s="120"/>
      <c r="F79" s="120"/>
      <c r="G79" s="120"/>
      <c r="H79" s="122"/>
      <c r="I79" s="122"/>
      <c r="J79" s="123"/>
    </row>
    <row r="80" spans="1:10" x14ac:dyDescent="0.25">
      <c r="A80" s="112"/>
      <c r="B80" s="112"/>
      <c r="C80" s="112"/>
      <c r="D80" s="112"/>
      <c r="E80" s="112"/>
      <c r="F80" s="112"/>
      <c r="G80" s="112"/>
      <c r="H80" s="112"/>
      <c r="I80" s="112"/>
      <c r="J80" s="112"/>
    </row>
    <row r="81" spans="1:10" x14ac:dyDescent="0.25">
      <c r="A81" s="112"/>
      <c r="B81" s="112"/>
      <c r="C81" s="112"/>
      <c r="D81" s="112"/>
      <c r="E81" s="112"/>
      <c r="F81" s="112"/>
      <c r="G81" s="112"/>
      <c r="H81" s="112"/>
      <c r="I81" s="112"/>
      <c r="J81" s="112"/>
    </row>
    <row r="82" spans="1:10" ht="15.75" x14ac:dyDescent="0.25">
      <c r="A82" s="112"/>
      <c r="B82" s="175" t="s">
        <v>138</v>
      </c>
      <c r="C82" s="175"/>
      <c r="D82" s="113"/>
      <c r="E82" s="175" t="s">
        <v>139</v>
      </c>
      <c r="F82" s="176"/>
      <c r="G82" s="176"/>
      <c r="H82" s="176"/>
      <c r="I82" s="176"/>
      <c r="J82" s="112"/>
    </row>
    <row r="83" spans="1:10" x14ac:dyDescent="0.25">
      <c r="A83" s="112"/>
      <c r="B83" s="112"/>
      <c r="C83" s="112"/>
      <c r="D83" s="112"/>
      <c r="E83" s="112"/>
      <c r="F83" s="112"/>
      <c r="G83" s="112"/>
      <c r="H83" s="112"/>
      <c r="I83" s="112"/>
      <c r="J83" s="112"/>
    </row>
    <row r="84" spans="1:10" ht="18.75" x14ac:dyDescent="0.3">
      <c r="A84" s="182" t="s">
        <v>8</v>
      </c>
      <c r="B84" s="182"/>
      <c r="C84" s="182"/>
      <c r="D84" s="182"/>
      <c r="E84" s="182"/>
      <c r="F84" s="182"/>
      <c r="G84" s="182"/>
      <c r="H84" s="182"/>
      <c r="I84" s="182"/>
      <c r="J84" s="182"/>
    </row>
    <row r="85" spans="1:10" x14ac:dyDescent="0.25">
      <c r="A85" s="116"/>
      <c r="B85" s="116"/>
      <c r="C85" s="117"/>
      <c r="D85" s="117"/>
      <c r="E85" s="117"/>
      <c r="F85" s="117"/>
      <c r="G85" s="112"/>
      <c r="H85" s="112"/>
      <c r="I85" s="112"/>
      <c r="J85" s="112"/>
    </row>
    <row r="86" spans="1:10" ht="18.75" x14ac:dyDescent="0.25">
      <c r="A86" s="183" t="s">
        <v>239</v>
      </c>
      <c r="B86" s="183"/>
      <c r="C86" s="183"/>
      <c r="D86" s="183"/>
      <c r="E86" s="183"/>
      <c r="F86" s="183"/>
      <c r="G86" s="183"/>
      <c r="H86" s="183"/>
      <c r="I86" s="183"/>
      <c r="J86" s="183"/>
    </row>
    <row r="87" spans="1:10" ht="15.75" x14ac:dyDescent="0.25">
      <c r="A87" s="177" t="s">
        <v>7</v>
      </c>
      <c r="B87" s="177" t="s">
        <v>9</v>
      </c>
      <c r="C87" s="177" t="s">
        <v>0</v>
      </c>
      <c r="D87" s="177" t="s">
        <v>189</v>
      </c>
      <c r="E87" s="177" t="s">
        <v>1</v>
      </c>
      <c r="F87" s="177" t="s">
        <v>20</v>
      </c>
      <c r="G87" s="177" t="s">
        <v>2</v>
      </c>
      <c r="H87" s="179" t="s">
        <v>10</v>
      </c>
      <c r="I87" s="180"/>
      <c r="J87" s="181"/>
    </row>
    <row r="88" spans="1:10" ht="31.5" x14ac:dyDescent="0.25">
      <c r="A88" s="178"/>
      <c r="B88" s="178"/>
      <c r="C88" s="178"/>
      <c r="D88" s="178"/>
      <c r="E88" s="178"/>
      <c r="F88" s="178"/>
      <c r="G88" s="178"/>
      <c r="H88" s="114" t="s">
        <v>11</v>
      </c>
      <c r="I88" s="114" t="s">
        <v>12</v>
      </c>
      <c r="J88" s="114" t="s">
        <v>13</v>
      </c>
    </row>
    <row r="89" spans="1:10" x14ac:dyDescent="0.25">
      <c r="A89" s="172" t="s">
        <v>14</v>
      </c>
      <c r="B89" s="173"/>
      <c r="C89" s="173"/>
      <c r="D89" s="173"/>
      <c r="E89" s="173"/>
      <c r="F89" s="173"/>
      <c r="G89" s="173"/>
      <c r="H89" s="173"/>
      <c r="I89" s="173"/>
      <c r="J89" s="174"/>
    </row>
    <row r="90" spans="1:10" ht="15.75" x14ac:dyDescent="0.25">
      <c r="A90" s="104">
        <v>1</v>
      </c>
      <c r="B90" s="108" t="s">
        <v>240</v>
      </c>
      <c r="C90" s="104">
        <v>2010</v>
      </c>
      <c r="D90" s="104">
        <v>10</v>
      </c>
      <c r="E90" s="104" t="s">
        <v>135</v>
      </c>
      <c r="F90" s="104" t="s">
        <v>21</v>
      </c>
      <c r="G90" s="104" t="s">
        <v>136</v>
      </c>
      <c r="H90" s="104"/>
      <c r="I90" s="104"/>
      <c r="J90" s="104" t="s">
        <v>15</v>
      </c>
    </row>
    <row r="91" spans="1:10" ht="15.75" x14ac:dyDescent="0.25">
      <c r="A91" s="104">
        <v>2</v>
      </c>
      <c r="B91" s="108" t="s">
        <v>252</v>
      </c>
      <c r="C91" s="104">
        <v>2010</v>
      </c>
      <c r="D91" s="104">
        <v>10</v>
      </c>
      <c r="E91" s="104" t="s">
        <v>135</v>
      </c>
      <c r="F91" s="104" t="s">
        <v>21</v>
      </c>
      <c r="G91" s="104" t="s">
        <v>136</v>
      </c>
      <c r="H91" s="104"/>
      <c r="I91" s="104" t="s">
        <v>15</v>
      </c>
      <c r="J91" s="104"/>
    </row>
    <row r="92" spans="1:10" x14ac:dyDescent="0.25">
      <c r="A92" s="112"/>
      <c r="B92" s="112"/>
      <c r="C92" s="112"/>
      <c r="D92" s="112"/>
      <c r="E92" s="112"/>
      <c r="F92" s="112"/>
      <c r="G92" s="112"/>
      <c r="H92" s="112"/>
      <c r="I92" s="112"/>
      <c r="J92" s="112"/>
    </row>
    <row r="93" spans="1:10" x14ac:dyDescent="0.25">
      <c r="A93" s="112"/>
      <c r="B93" s="112"/>
      <c r="C93" s="112"/>
      <c r="D93" s="112"/>
      <c r="E93" s="112"/>
      <c r="F93" s="112"/>
      <c r="G93" s="112"/>
      <c r="H93" s="112"/>
      <c r="I93" s="112"/>
      <c r="J93" s="112"/>
    </row>
    <row r="94" spans="1:10" ht="15.75" x14ac:dyDescent="0.25">
      <c r="A94" s="112"/>
      <c r="B94" s="175" t="s">
        <v>138</v>
      </c>
      <c r="C94" s="175"/>
      <c r="D94" s="113"/>
      <c r="E94" s="175" t="s">
        <v>139</v>
      </c>
      <c r="F94" s="176"/>
      <c r="G94" s="176"/>
      <c r="H94" s="176"/>
      <c r="I94" s="176"/>
      <c r="J94" s="112"/>
    </row>
    <row r="95" spans="1:10" x14ac:dyDescent="0.25">
      <c r="A95" s="112"/>
      <c r="B95" s="112"/>
      <c r="C95" s="112"/>
      <c r="D95" s="112"/>
      <c r="E95" s="112"/>
      <c r="F95" s="112"/>
      <c r="G95" s="112"/>
      <c r="H95" s="112"/>
      <c r="I95" s="112"/>
      <c r="J95" s="112"/>
    </row>
    <row r="96" spans="1:10" ht="18.75" x14ac:dyDescent="0.3">
      <c r="A96" s="182" t="s">
        <v>8</v>
      </c>
      <c r="B96" s="182"/>
      <c r="C96" s="182"/>
      <c r="D96" s="182"/>
      <c r="E96" s="182"/>
      <c r="F96" s="182"/>
      <c r="G96" s="182"/>
      <c r="H96" s="182"/>
      <c r="I96" s="182"/>
      <c r="J96" s="182"/>
    </row>
    <row r="97" spans="1:10" x14ac:dyDescent="0.25">
      <c r="A97" s="116"/>
      <c r="B97" s="116"/>
      <c r="C97" s="117"/>
      <c r="D97" s="117"/>
      <c r="E97" s="117"/>
      <c r="F97" s="117"/>
      <c r="G97" s="112"/>
      <c r="H97" s="112"/>
      <c r="I97" s="112"/>
      <c r="J97" s="112"/>
    </row>
    <row r="98" spans="1:10" ht="18.75" x14ac:dyDescent="0.25">
      <c r="A98" s="183" t="s">
        <v>56</v>
      </c>
      <c r="B98" s="183"/>
      <c r="C98" s="183"/>
      <c r="D98" s="183"/>
      <c r="E98" s="183"/>
      <c r="F98" s="183"/>
      <c r="G98" s="183"/>
      <c r="H98" s="183"/>
      <c r="I98" s="183"/>
      <c r="J98" s="183"/>
    </row>
    <row r="99" spans="1:10" ht="15.75" x14ac:dyDescent="0.25">
      <c r="A99" s="177" t="s">
        <v>7</v>
      </c>
      <c r="B99" s="177" t="s">
        <v>9</v>
      </c>
      <c r="C99" s="177" t="s">
        <v>0</v>
      </c>
      <c r="D99" s="177" t="s">
        <v>189</v>
      </c>
      <c r="E99" s="177" t="s">
        <v>1</v>
      </c>
      <c r="F99" s="177" t="s">
        <v>20</v>
      </c>
      <c r="G99" s="177" t="s">
        <v>2</v>
      </c>
      <c r="H99" s="179" t="s">
        <v>10</v>
      </c>
      <c r="I99" s="180"/>
      <c r="J99" s="181"/>
    </row>
    <row r="100" spans="1:10" ht="31.5" x14ac:dyDescent="0.25">
      <c r="A100" s="178"/>
      <c r="B100" s="178"/>
      <c r="C100" s="178"/>
      <c r="D100" s="178"/>
      <c r="E100" s="178"/>
      <c r="F100" s="178"/>
      <c r="G100" s="178"/>
      <c r="H100" s="114" t="s">
        <v>11</v>
      </c>
      <c r="I100" s="114" t="s">
        <v>12</v>
      </c>
      <c r="J100" s="114" t="s">
        <v>13</v>
      </c>
    </row>
    <row r="101" spans="1:10" x14ac:dyDescent="0.25">
      <c r="A101" s="172" t="s">
        <v>14</v>
      </c>
      <c r="B101" s="173"/>
      <c r="C101" s="173"/>
      <c r="D101" s="173"/>
      <c r="E101" s="173"/>
      <c r="F101" s="173"/>
      <c r="G101" s="173"/>
      <c r="H101" s="173"/>
      <c r="I101" s="173"/>
      <c r="J101" s="174"/>
    </row>
    <row r="102" spans="1:10" ht="15.75" x14ac:dyDescent="0.25">
      <c r="A102" s="104">
        <v>1</v>
      </c>
      <c r="B102" s="108" t="s">
        <v>157</v>
      </c>
      <c r="C102" s="104">
        <v>2008</v>
      </c>
      <c r="D102" s="104">
        <v>12</v>
      </c>
      <c r="E102" s="104" t="s">
        <v>56</v>
      </c>
      <c r="F102" s="104" t="s">
        <v>158</v>
      </c>
      <c r="G102" s="104" t="s">
        <v>159</v>
      </c>
      <c r="H102" s="109" t="s">
        <v>15</v>
      </c>
      <c r="I102" s="109" t="s">
        <v>15</v>
      </c>
      <c r="J102" s="110" t="s">
        <v>15</v>
      </c>
    </row>
    <row r="103" spans="1:10" x14ac:dyDescent="0.25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</row>
    <row r="104" spans="1:10" x14ac:dyDescent="0.25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</row>
    <row r="105" spans="1:10" ht="15.75" x14ac:dyDescent="0.25">
      <c r="A105" s="112"/>
      <c r="B105" s="175" t="s">
        <v>138</v>
      </c>
      <c r="C105" s="175"/>
      <c r="D105" s="113"/>
      <c r="E105" s="175" t="s">
        <v>139</v>
      </c>
      <c r="F105" s="176"/>
      <c r="G105" s="176"/>
      <c r="H105" s="176"/>
      <c r="I105" s="176"/>
      <c r="J105" s="112"/>
    </row>
    <row r="106" spans="1:10" x14ac:dyDescent="0.25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</row>
    <row r="107" spans="1:10" ht="18.75" x14ac:dyDescent="0.3">
      <c r="A107" s="182" t="s">
        <v>8</v>
      </c>
      <c r="B107" s="182"/>
      <c r="C107" s="182"/>
      <c r="D107" s="182"/>
      <c r="E107" s="182"/>
      <c r="F107" s="182"/>
      <c r="G107" s="182"/>
      <c r="H107" s="182"/>
      <c r="I107" s="182"/>
      <c r="J107" s="182"/>
    </row>
    <row r="108" spans="1:10" x14ac:dyDescent="0.25">
      <c r="A108" s="116"/>
      <c r="B108" s="116"/>
      <c r="C108" s="117"/>
      <c r="D108" s="117"/>
      <c r="E108" s="117"/>
      <c r="F108" s="117"/>
      <c r="G108" s="112"/>
      <c r="H108" s="112"/>
      <c r="I108" s="112"/>
      <c r="J108" s="112"/>
    </row>
    <row r="109" spans="1:10" ht="18.75" x14ac:dyDescent="0.25">
      <c r="A109" s="183" t="s">
        <v>47</v>
      </c>
      <c r="B109" s="183"/>
      <c r="C109" s="183"/>
      <c r="D109" s="183"/>
      <c r="E109" s="183"/>
      <c r="F109" s="183"/>
      <c r="G109" s="183"/>
      <c r="H109" s="183"/>
      <c r="I109" s="183"/>
      <c r="J109" s="183"/>
    </row>
    <row r="110" spans="1:10" ht="15.75" x14ac:dyDescent="0.25">
      <c r="A110" s="177" t="s">
        <v>7</v>
      </c>
      <c r="B110" s="177" t="s">
        <v>9</v>
      </c>
      <c r="C110" s="177" t="s">
        <v>0</v>
      </c>
      <c r="D110" s="177" t="s">
        <v>189</v>
      </c>
      <c r="E110" s="177" t="s">
        <v>1</v>
      </c>
      <c r="F110" s="177" t="s">
        <v>20</v>
      </c>
      <c r="G110" s="177" t="s">
        <v>2</v>
      </c>
      <c r="H110" s="179" t="s">
        <v>10</v>
      </c>
      <c r="I110" s="180"/>
      <c r="J110" s="181"/>
    </row>
    <row r="111" spans="1:10" ht="31.5" x14ac:dyDescent="0.25">
      <c r="A111" s="178"/>
      <c r="B111" s="178"/>
      <c r="C111" s="178"/>
      <c r="D111" s="178"/>
      <c r="E111" s="178"/>
      <c r="F111" s="178"/>
      <c r="G111" s="178"/>
      <c r="H111" s="114" t="s">
        <v>11</v>
      </c>
      <c r="I111" s="114" t="s">
        <v>12</v>
      </c>
      <c r="J111" s="114" t="s">
        <v>13</v>
      </c>
    </row>
    <row r="112" spans="1:10" x14ac:dyDescent="0.25">
      <c r="A112" s="172" t="s">
        <v>17</v>
      </c>
      <c r="B112" s="173"/>
      <c r="C112" s="173"/>
      <c r="D112" s="173"/>
      <c r="E112" s="173"/>
      <c r="F112" s="173"/>
      <c r="G112" s="173"/>
      <c r="H112" s="173"/>
      <c r="I112" s="173"/>
      <c r="J112" s="174"/>
    </row>
    <row r="113" spans="1:10" ht="15.75" x14ac:dyDescent="0.25">
      <c r="A113" s="104">
        <v>1</v>
      </c>
      <c r="B113" s="108" t="s">
        <v>243</v>
      </c>
      <c r="C113" s="104">
        <v>1990</v>
      </c>
      <c r="D113" s="104">
        <v>30</v>
      </c>
      <c r="E113" s="104" t="s">
        <v>47</v>
      </c>
      <c r="F113" s="104" t="s">
        <v>21</v>
      </c>
      <c r="G113" s="104" t="s">
        <v>197</v>
      </c>
      <c r="H113" s="109" t="s">
        <v>15</v>
      </c>
      <c r="I113" s="109"/>
      <c r="J113" s="110"/>
    </row>
    <row r="114" spans="1:10" x14ac:dyDescent="0.25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</row>
    <row r="115" spans="1:10" x14ac:dyDescent="0.25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</row>
    <row r="116" spans="1:10" ht="15.75" x14ac:dyDescent="0.25">
      <c r="A116" s="112"/>
      <c r="B116" s="175" t="s">
        <v>138</v>
      </c>
      <c r="C116" s="175"/>
      <c r="D116" s="113"/>
      <c r="E116" s="175" t="s">
        <v>139</v>
      </c>
      <c r="F116" s="176"/>
      <c r="G116" s="176"/>
      <c r="H116" s="176"/>
      <c r="I116" s="176"/>
      <c r="J116" s="112"/>
    </row>
    <row r="117" spans="1:10" x14ac:dyDescent="0.25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</row>
    <row r="118" spans="1:10" ht="18.75" x14ac:dyDescent="0.3">
      <c r="A118" s="182" t="s">
        <v>8</v>
      </c>
      <c r="B118" s="182"/>
      <c r="C118" s="182"/>
      <c r="D118" s="182"/>
      <c r="E118" s="182"/>
      <c r="F118" s="182"/>
      <c r="G118" s="182"/>
      <c r="H118" s="182"/>
      <c r="I118" s="182"/>
      <c r="J118" s="182"/>
    </row>
    <row r="119" spans="1:10" x14ac:dyDescent="0.25">
      <c r="A119" s="116"/>
      <c r="B119" s="116"/>
      <c r="C119" s="117"/>
      <c r="D119" s="117"/>
      <c r="E119" s="117"/>
      <c r="F119" s="117"/>
      <c r="G119" s="112"/>
      <c r="H119" s="112"/>
      <c r="I119" s="112"/>
      <c r="J119" s="112"/>
    </row>
    <row r="120" spans="1:10" ht="18.75" x14ac:dyDescent="0.25">
      <c r="A120" s="183" t="s">
        <v>100</v>
      </c>
      <c r="B120" s="183"/>
      <c r="C120" s="183"/>
      <c r="D120" s="183"/>
      <c r="E120" s="183"/>
      <c r="F120" s="183"/>
      <c r="G120" s="183"/>
      <c r="H120" s="183"/>
      <c r="I120" s="183"/>
      <c r="J120" s="183"/>
    </row>
    <row r="121" spans="1:10" ht="15.75" x14ac:dyDescent="0.25">
      <c r="A121" s="177" t="s">
        <v>7</v>
      </c>
      <c r="B121" s="177" t="s">
        <v>9</v>
      </c>
      <c r="C121" s="177" t="s">
        <v>0</v>
      </c>
      <c r="D121" s="177" t="s">
        <v>189</v>
      </c>
      <c r="E121" s="177" t="s">
        <v>1</v>
      </c>
      <c r="F121" s="177" t="s">
        <v>20</v>
      </c>
      <c r="G121" s="177" t="s">
        <v>2</v>
      </c>
      <c r="H121" s="179" t="s">
        <v>10</v>
      </c>
      <c r="I121" s="180"/>
      <c r="J121" s="181"/>
    </row>
    <row r="122" spans="1:10" ht="31.5" x14ac:dyDescent="0.25">
      <c r="A122" s="178"/>
      <c r="B122" s="178"/>
      <c r="C122" s="178"/>
      <c r="D122" s="178"/>
      <c r="E122" s="178"/>
      <c r="F122" s="178"/>
      <c r="G122" s="178"/>
      <c r="H122" s="114" t="s">
        <v>11</v>
      </c>
      <c r="I122" s="114" t="s">
        <v>12</v>
      </c>
      <c r="J122" s="114" t="s">
        <v>13</v>
      </c>
    </row>
    <row r="123" spans="1:10" x14ac:dyDescent="0.25">
      <c r="A123" s="172" t="s">
        <v>17</v>
      </c>
      <c r="B123" s="173"/>
      <c r="C123" s="173"/>
      <c r="D123" s="173"/>
      <c r="E123" s="173"/>
      <c r="F123" s="173"/>
      <c r="G123" s="173"/>
      <c r="H123" s="173"/>
      <c r="I123" s="173"/>
      <c r="J123" s="174"/>
    </row>
    <row r="124" spans="1:10" ht="15.75" x14ac:dyDescent="0.25">
      <c r="A124" s="104">
        <v>1</v>
      </c>
      <c r="B124" s="108" t="s">
        <v>244</v>
      </c>
      <c r="C124" s="104">
        <v>1999</v>
      </c>
      <c r="D124" s="104">
        <v>21</v>
      </c>
      <c r="E124" s="104" t="s">
        <v>100</v>
      </c>
      <c r="F124" s="104" t="s">
        <v>21</v>
      </c>
      <c r="G124" s="104" t="s">
        <v>245</v>
      </c>
      <c r="H124" s="109"/>
      <c r="I124" s="109" t="s">
        <v>15</v>
      </c>
      <c r="J124" s="110" t="s">
        <v>15</v>
      </c>
    </row>
    <row r="125" spans="1:10" x14ac:dyDescent="0.25">
      <c r="A125" s="112"/>
      <c r="B125" s="112"/>
      <c r="C125" s="112"/>
      <c r="D125" s="112"/>
      <c r="E125" s="112"/>
      <c r="F125" s="112"/>
      <c r="G125" s="112"/>
      <c r="H125" s="112"/>
      <c r="I125" s="112"/>
      <c r="J125" s="112"/>
    </row>
    <row r="126" spans="1:10" x14ac:dyDescent="0.25">
      <c r="A126" s="112"/>
      <c r="B126" s="112"/>
      <c r="C126" s="112"/>
      <c r="D126" s="112"/>
      <c r="E126" s="112"/>
      <c r="F126" s="112"/>
      <c r="G126" s="112"/>
      <c r="H126" s="112"/>
      <c r="I126" s="112"/>
      <c r="J126" s="112"/>
    </row>
    <row r="127" spans="1:10" ht="15.75" x14ac:dyDescent="0.25">
      <c r="A127" s="112"/>
      <c r="B127" s="175" t="s">
        <v>138</v>
      </c>
      <c r="C127" s="175"/>
      <c r="D127" s="113"/>
      <c r="E127" s="175" t="s">
        <v>139</v>
      </c>
      <c r="F127" s="176"/>
      <c r="G127" s="176"/>
      <c r="H127" s="176"/>
      <c r="I127" s="176"/>
      <c r="J127" s="112"/>
    </row>
    <row r="128" spans="1:10" x14ac:dyDescent="0.25">
      <c r="A128" s="112"/>
      <c r="B128" s="112"/>
      <c r="C128" s="112"/>
      <c r="D128" s="112"/>
      <c r="E128" s="112"/>
      <c r="F128" s="112"/>
      <c r="G128" s="112"/>
      <c r="H128" s="112"/>
      <c r="I128" s="112"/>
      <c r="J128" s="112"/>
    </row>
  </sheetData>
  <mergeCells count="119">
    <mergeCell ref="F121:F122"/>
    <mergeCell ref="G121:G122"/>
    <mergeCell ref="H121:J121"/>
    <mergeCell ref="A123:J123"/>
    <mergeCell ref="B127:C127"/>
    <mergeCell ref="E127:I127"/>
    <mergeCell ref="D87:D88"/>
    <mergeCell ref="D99:D100"/>
    <mergeCell ref="A107:J107"/>
    <mergeCell ref="A109:J109"/>
    <mergeCell ref="A110:A111"/>
    <mergeCell ref="B110:B111"/>
    <mergeCell ref="C110:C111"/>
    <mergeCell ref="D110:D111"/>
    <mergeCell ref="E110:E111"/>
    <mergeCell ref="F110:F111"/>
    <mergeCell ref="G110:G111"/>
    <mergeCell ref="H110:J110"/>
    <mergeCell ref="A112:J112"/>
    <mergeCell ref="B116:C116"/>
    <mergeCell ref="E116:I116"/>
    <mergeCell ref="A118:J118"/>
    <mergeCell ref="A120:J120"/>
    <mergeCell ref="A121:A122"/>
    <mergeCell ref="B121:B122"/>
    <mergeCell ref="C121:C122"/>
    <mergeCell ref="D121:D122"/>
    <mergeCell ref="E121:E122"/>
    <mergeCell ref="A74:J74"/>
    <mergeCell ref="B82:C82"/>
    <mergeCell ref="E82:I82"/>
    <mergeCell ref="A84:J84"/>
    <mergeCell ref="A86:J86"/>
    <mergeCell ref="A87:A88"/>
    <mergeCell ref="B87:B88"/>
    <mergeCell ref="C87:C88"/>
    <mergeCell ref="E87:E88"/>
    <mergeCell ref="F87:F88"/>
    <mergeCell ref="G87:G88"/>
    <mergeCell ref="H87:J87"/>
    <mergeCell ref="A98:J98"/>
    <mergeCell ref="A99:A100"/>
    <mergeCell ref="B99:B100"/>
    <mergeCell ref="C99:C100"/>
    <mergeCell ref="E99:E100"/>
    <mergeCell ref="F99:F100"/>
    <mergeCell ref="G99:G100"/>
    <mergeCell ref="H99:J99"/>
    <mergeCell ref="H51:J51"/>
    <mergeCell ref="D51:D52"/>
    <mergeCell ref="D67:D68"/>
    <mergeCell ref="A53:J53"/>
    <mergeCell ref="B63:C63"/>
    <mergeCell ref="E63:I63"/>
    <mergeCell ref="A64:J64"/>
    <mergeCell ref="A66:J66"/>
    <mergeCell ref="A67:A68"/>
    <mergeCell ref="B67:B68"/>
    <mergeCell ref="C67:C68"/>
    <mergeCell ref="E67:E68"/>
    <mergeCell ref="F67:F68"/>
    <mergeCell ref="G67:G68"/>
    <mergeCell ref="H67:J67"/>
    <mergeCell ref="A18:J18"/>
    <mergeCell ref="A25:J25"/>
    <mergeCell ref="B34:C34"/>
    <mergeCell ref="E34:I34"/>
    <mergeCell ref="A36:J36"/>
    <mergeCell ref="A38:J38"/>
    <mergeCell ref="A39:A40"/>
    <mergeCell ref="B39:B40"/>
    <mergeCell ref="C39:C40"/>
    <mergeCell ref="B10:C10"/>
    <mergeCell ref="E10:I10"/>
    <mergeCell ref="A13:J13"/>
    <mergeCell ref="A15:J15"/>
    <mergeCell ref="A16:A17"/>
    <mergeCell ref="B16:B17"/>
    <mergeCell ref="C16:C17"/>
    <mergeCell ref="E16:E17"/>
    <mergeCell ref="F16:F17"/>
    <mergeCell ref="G16:G17"/>
    <mergeCell ref="H16:J16"/>
    <mergeCell ref="D16:D17"/>
    <mergeCell ref="A4:A5"/>
    <mergeCell ref="B4:B5"/>
    <mergeCell ref="C4:C5"/>
    <mergeCell ref="E4:E5"/>
    <mergeCell ref="F4:F5"/>
    <mergeCell ref="A1:J1"/>
    <mergeCell ref="A3:J3"/>
    <mergeCell ref="H4:J4"/>
    <mergeCell ref="A6:J6"/>
    <mergeCell ref="G4:G5"/>
    <mergeCell ref="D4:D5"/>
    <mergeCell ref="A101:J101"/>
    <mergeCell ref="B105:C105"/>
    <mergeCell ref="E105:I105"/>
    <mergeCell ref="E39:E40"/>
    <mergeCell ref="F39:F40"/>
    <mergeCell ref="G39:G40"/>
    <mergeCell ref="H39:J39"/>
    <mergeCell ref="D39:D40"/>
    <mergeCell ref="A89:J89"/>
    <mergeCell ref="B94:C94"/>
    <mergeCell ref="E94:I94"/>
    <mergeCell ref="A96:J96"/>
    <mergeCell ref="A41:J41"/>
    <mergeCell ref="B46:C46"/>
    <mergeCell ref="E46:I46"/>
    <mergeCell ref="A69:J69"/>
    <mergeCell ref="A48:J48"/>
    <mergeCell ref="A50:J50"/>
    <mergeCell ref="A51:A52"/>
    <mergeCell ref="B51:B52"/>
    <mergeCell ref="C51:C52"/>
    <mergeCell ref="E51:E52"/>
    <mergeCell ref="F51:F52"/>
    <mergeCell ref="G51:G52"/>
  </mergeCells>
  <pageMargins left="0.16" right="0.11" top="1.86" bottom="0.75" header="0.3" footer="0.3"/>
  <pageSetup paperSize="9" scale="77" orientation="portrait" r:id="rId1"/>
  <headerFooter>
    <oddHeader>&amp;C&amp;G</oddHeader>
  </headerFooter>
  <rowBreaks count="8" manualBreakCount="8">
    <brk id="12" max="8" man="1"/>
    <brk id="35" max="16383" man="1"/>
    <brk id="47" max="16383" man="1"/>
    <brk id="63" max="16383" man="1"/>
    <brk id="83" max="8" man="1"/>
    <brk id="95" max="8" man="1"/>
    <brk id="106" max="9" man="1"/>
    <brk id="117" max="9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J41"/>
  <sheetViews>
    <sheetView view="pageBreakPreview" zoomScale="91" zoomScaleNormal="100" zoomScaleSheetLayoutView="91" workbookViewId="0">
      <selection activeCell="A3" sqref="A3:J3"/>
    </sheetView>
  </sheetViews>
  <sheetFormatPr defaultRowHeight="15" x14ac:dyDescent="0.25"/>
  <cols>
    <col min="1" max="1" width="4.7109375" customWidth="1"/>
    <col min="2" max="2" width="26.28515625" customWidth="1"/>
    <col min="3" max="3" width="11.28515625" customWidth="1"/>
    <col min="4" max="4" width="19.7109375" customWidth="1"/>
    <col min="5" max="5" width="7.42578125" customWidth="1"/>
    <col min="6" max="6" width="10.140625" customWidth="1"/>
    <col min="7" max="7" width="7.140625" customWidth="1"/>
    <col min="8" max="8" width="6.42578125" customWidth="1"/>
    <col min="9" max="9" width="6.7109375" customWidth="1"/>
    <col min="10" max="10" width="18.42578125" customWidth="1"/>
  </cols>
  <sheetData>
    <row r="1" spans="1:10" ht="18.75" x14ac:dyDescent="0.25">
      <c r="A1" s="189" t="s">
        <v>290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8.75" x14ac:dyDescent="0.25">
      <c r="A2" s="189" t="s">
        <v>170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15.75" x14ac:dyDescent="0.25">
      <c r="A3" s="190" t="s">
        <v>296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19.5" x14ac:dyDescent="0.25">
      <c r="A4" s="192" t="s">
        <v>36</v>
      </c>
      <c r="B4" s="193"/>
      <c r="C4" s="193"/>
      <c r="D4" s="193"/>
      <c r="E4" s="193"/>
      <c r="F4" s="193"/>
      <c r="G4" s="193"/>
      <c r="H4" s="193"/>
      <c r="I4" s="193"/>
      <c r="J4" s="193"/>
    </row>
    <row r="5" spans="1:10" ht="19.5" x14ac:dyDescent="0.25">
      <c r="A5" s="194" t="s">
        <v>253</v>
      </c>
      <c r="B5" s="194"/>
      <c r="C5" s="194"/>
      <c r="D5" s="194"/>
      <c r="E5" s="194"/>
      <c r="F5" s="194"/>
      <c r="G5" s="194"/>
      <c r="H5" s="194"/>
      <c r="I5" s="194"/>
      <c r="J5" s="194"/>
    </row>
    <row r="6" spans="1:10" ht="24" x14ac:dyDescent="0.25">
      <c r="A6" s="21" t="s">
        <v>178</v>
      </c>
      <c r="B6" s="21" t="s">
        <v>255</v>
      </c>
      <c r="C6" s="21" t="s">
        <v>0</v>
      </c>
      <c r="D6" s="21" t="s">
        <v>1</v>
      </c>
      <c r="E6" s="21" t="s">
        <v>20</v>
      </c>
      <c r="F6" s="21" t="s">
        <v>4</v>
      </c>
      <c r="G6" s="21" t="s">
        <v>5</v>
      </c>
      <c r="H6" s="21" t="s">
        <v>254</v>
      </c>
      <c r="I6" s="21" t="s">
        <v>6</v>
      </c>
      <c r="J6" s="21" t="s">
        <v>2</v>
      </c>
    </row>
    <row r="7" spans="1:10" ht="15.75" x14ac:dyDescent="0.25">
      <c r="A7" s="195" t="s">
        <v>174</v>
      </c>
      <c r="B7" s="196"/>
      <c r="C7" s="196"/>
      <c r="D7" s="196"/>
      <c r="E7" s="196"/>
      <c r="F7" s="196"/>
      <c r="G7" s="196"/>
      <c r="H7" s="196"/>
      <c r="I7" s="196"/>
      <c r="J7" s="197"/>
    </row>
    <row r="8" spans="1:10" ht="15.75" x14ac:dyDescent="0.25">
      <c r="A8" s="9">
        <v>1</v>
      </c>
      <c r="B8" s="36" t="str">
        <f>Тех.СУРД!B19</f>
        <v>Белик Вера</v>
      </c>
      <c r="C8" s="38">
        <f>Тех.СУРД!C19</f>
        <v>1998</v>
      </c>
      <c r="D8" s="44" t="str">
        <f>Тех.СУРД!E19</f>
        <v>Сургут</v>
      </c>
      <c r="E8" s="13" t="str">
        <f>Тех.СУРД!F19</f>
        <v>МС</v>
      </c>
      <c r="F8" s="136">
        <v>8.2094907407407409E-4</v>
      </c>
      <c r="G8" s="32" t="s">
        <v>187</v>
      </c>
      <c r="H8" s="38" t="s">
        <v>187</v>
      </c>
      <c r="I8" s="38">
        <v>150</v>
      </c>
      <c r="J8" s="38" t="str">
        <f>Тех.СУРД!G19</f>
        <v>Ревякина О.В.</v>
      </c>
    </row>
    <row r="9" spans="1:10" ht="15.75" x14ac:dyDescent="0.25">
      <c r="A9" s="9">
        <v>2</v>
      </c>
      <c r="B9" s="36" t="str">
        <f>Тех.СУРД!B71</f>
        <v>Люциус Вероника</v>
      </c>
      <c r="C9" s="35">
        <f>Тех.СУРД!C71</f>
        <v>2000</v>
      </c>
      <c r="D9" s="38" t="str">
        <f>Тех.СУРД!E71</f>
        <v>Нижневартовск</v>
      </c>
      <c r="E9" s="9" t="str">
        <f>Тех.СУРД!F71</f>
        <v>б/р</v>
      </c>
      <c r="F9" s="136">
        <v>1.6208333333333335E-3</v>
      </c>
      <c r="G9" s="153" t="s">
        <v>25</v>
      </c>
      <c r="H9" s="38" t="s">
        <v>21</v>
      </c>
      <c r="I9" s="38">
        <v>142</v>
      </c>
      <c r="J9" s="38" t="str">
        <f>Тех.СУРД!G71</f>
        <v>Игумнова А.А.</v>
      </c>
    </row>
    <row r="10" spans="1:10" ht="15.75" x14ac:dyDescent="0.25">
      <c r="A10" s="9">
        <v>3</v>
      </c>
      <c r="B10" s="36" t="str">
        <f>Тех.СУРД!B23</f>
        <v>Лашова Татьяна</v>
      </c>
      <c r="C10" s="35">
        <f>Тех.СУРД!C23</f>
        <v>1964</v>
      </c>
      <c r="D10" s="37" t="str">
        <f>Тех.СУРД!E23</f>
        <v>Сургут</v>
      </c>
      <c r="E10" s="7" t="str">
        <f>Тех.СУРД!F23</f>
        <v>б/р</v>
      </c>
      <c r="F10" s="136">
        <v>2.1577546296296297E-3</v>
      </c>
      <c r="G10" s="153" t="s">
        <v>90</v>
      </c>
      <c r="H10" s="38" t="s">
        <v>21</v>
      </c>
      <c r="I10" s="38">
        <v>134</v>
      </c>
      <c r="J10" s="38" t="str">
        <f>Тех.СУРД!G23</f>
        <v>Черкасова О.С.</v>
      </c>
    </row>
    <row r="11" spans="1:10" ht="15.75" x14ac:dyDescent="0.25">
      <c r="A11" s="195" t="s">
        <v>172</v>
      </c>
      <c r="B11" s="196"/>
      <c r="C11" s="196"/>
      <c r="D11" s="196"/>
      <c r="E11" s="196"/>
      <c r="F11" s="196"/>
      <c r="G11" s="196"/>
      <c r="H11" s="196"/>
      <c r="I11" s="196"/>
      <c r="J11" s="197"/>
    </row>
    <row r="12" spans="1:10" ht="15.75" x14ac:dyDescent="0.25">
      <c r="A12" s="2">
        <v>1</v>
      </c>
      <c r="B12" s="41" t="str">
        <f>Тех.СУРД!B7</f>
        <v>Штейникова Дарья</v>
      </c>
      <c r="C12" s="33">
        <f>Тех.СУРД!C7</f>
        <v>2004</v>
      </c>
      <c r="D12" s="40" t="str">
        <f>Тех.СУРД!E7</f>
        <v>Югорск</v>
      </c>
      <c r="E12" s="14" t="str">
        <f>Тех.СУРД!F7</f>
        <v>КМС</v>
      </c>
      <c r="F12" s="136">
        <v>7.9050925925925936E-4</v>
      </c>
      <c r="G12" s="154" t="s">
        <v>187</v>
      </c>
      <c r="H12" s="33" t="s">
        <v>26</v>
      </c>
      <c r="I12" s="33">
        <v>170</v>
      </c>
      <c r="J12" s="33" t="str">
        <f>Тех.СУРД!G7</f>
        <v>Федоров А.Д.</v>
      </c>
    </row>
    <row r="13" spans="1:10" ht="15.75" x14ac:dyDescent="0.25">
      <c r="A13" s="2">
        <v>2</v>
      </c>
      <c r="B13" s="34" t="str">
        <f>Тех.СУРД!B29</f>
        <v>Камалова Милана</v>
      </c>
      <c r="C13" s="33">
        <f>Тех.СУРД!C29</f>
        <v>2005</v>
      </c>
      <c r="D13" s="33" t="str">
        <f>Тех.СУРД!E29</f>
        <v>Сургут</v>
      </c>
      <c r="E13" s="15" t="str">
        <f>Тех.СУРД!F29</f>
        <v>КМС</v>
      </c>
      <c r="F13" s="136">
        <v>8.787037037037037E-4</v>
      </c>
      <c r="G13" s="154" t="s">
        <v>25</v>
      </c>
      <c r="H13" s="33" t="s">
        <v>25</v>
      </c>
      <c r="I13" s="33">
        <v>142</v>
      </c>
      <c r="J13" s="33" t="str">
        <f>Тех.СУРД!G29</f>
        <v>Ревякина О.В.</v>
      </c>
    </row>
    <row r="14" spans="1:10" ht="15.75" x14ac:dyDescent="0.25">
      <c r="A14" s="2">
        <v>3</v>
      </c>
      <c r="B14" s="41" t="str">
        <f>Тех.СУРД!B26</f>
        <v>Сырьева Руслана</v>
      </c>
      <c r="C14" s="43">
        <f>Тех.СУРД!C26</f>
        <v>2006</v>
      </c>
      <c r="D14" s="33" t="str">
        <f>Тех.СУРД!E26</f>
        <v>Сургут</v>
      </c>
      <c r="E14" s="15" t="str">
        <f>Тех.СУРД!F26</f>
        <v>КМС</v>
      </c>
      <c r="F14" s="136">
        <v>8.8182870370370368E-4</v>
      </c>
      <c r="G14" s="155" t="s">
        <v>90</v>
      </c>
      <c r="H14" s="33" t="s">
        <v>25</v>
      </c>
      <c r="I14" s="33">
        <v>134</v>
      </c>
      <c r="J14" s="33" t="str">
        <f>Тех.СУРД!G26</f>
        <v>Ревякина О.В.</v>
      </c>
    </row>
    <row r="15" spans="1:10" ht="15.75" x14ac:dyDescent="0.25">
      <c r="A15" s="2">
        <v>4</v>
      </c>
      <c r="B15" s="41" t="str">
        <f>Тех.СУРД!B54</f>
        <v>Авдеева Анастасия</v>
      </c>
      <c r="C15" s="33">
        <f>Тех.СУРД!C54</f>
        <v>2008</v>
      </c>
      <c r="D15" s="40" t="str">
        <f>Тех.СУРД!E54</f>
        <v>Нефтеюганск</v>
      </c>
      <c r="E15" s="14" t="str">
        <f>Тех.СУРД!F54</f>
        <v>б/р</v>
      </c>
      <c r="F15" s="136">
        <v>9.061342592592592E-4</v>
      </c>
      <c r="G15" s="15">
        <v>4</v>
      </c>
      <c r="H15" s="33" t="s">
        <v>25</v>
      </c>
      <c r="I15" s="33">
        <v>138</v>
      </c>
      <c r="J15" s="33" t="str">
        <f>Тех.СУРД!G54</f>
        <v>Исламов Р.У.</v>
      </c>
    </row>
    <row r="16" spans="1:10" ht="15.75" x14ac:dyDescent="0.25">
      <c r="A16" s="2">
        <v>5</v>
      </c>
      <c r="B16" s="41" t="str">
        <f>Тех.СУРД!B31</f>
        <v>Кулагина Ирина</v>
      </c>
      <c r="C16" s="33">
        <f>Тех.СУРД!C31</f>
        <v>2007</v>
      </c>
      <c r="D16" s="40" t="str">
        <f>Тех.СУРД!E31</f>
        <v>Сургут</v>
      </c>
      <c r="E16" s="14" t="str">
        <f>Тех.СУРД!F31</f>
        <v>3юн</v>
      </c>
      <c r="F16" s="136">
        <v>1.2478009259259259E-3</v>
      </c>
      <c r="G16" s="15">
        <v>5</v>
      </c>
      <c r="H16" s="33" t="s">
        <v>158</v>
      </c>
      <c r="I16" s="33">
        <v>122</v>
      </c>
      <c r="J16" s="33" t="str">
        <f>Тех.СУРД!G31</f>
        <v>Столяр Д.В.</v>
      </c>
    </row>
    <row r="17" spans="1:10" ht="15.75" x14ac:dyDescent="0.25">
      <c r="A17" s="2">
        <v>6</v>
      </c>
      <c r="B17" s="41" t="str">
        <f>Тех.СУРД!B75</f>
        <v>Дятлова Софья</v>
      </c>
      <c r="C17" s="33">
        <f>Тех.СУРД!C75</f>
        <v>2006</v>
      </c>
      <c r="D17" s="40" t="str">
        <f>Тех.СУРД!E75</f>
        <v>Нижневартовск</v>
      </c>
      <c r="E17" s="14" t="str">
        <f>Тех.СУРД!F75</f>
        <v>2юн</v>
      </c>
      <c r="F17" s="136">
        <v>1.2956018518518518E-3</v>
      </c>
      <c r="G17" s="15">
        <v>6</v>
      </c>
      <c r="H17" s="33" t="s">
        <v>158</v>
      </c>
      <c r="I17" s="33">
        <v>116</v>
      </c>
      <c r="J17" s="33" t="str">
        <f>Тех.СУРД!G75</f>
        <v>Игумнова А.А.</v>
      </c>
    </row>
    <row r="18" spans="1:10" ht="15.75" x14ac:dyDescent="0.25">
      <c r="A18" s="188" t="s">
        <v>175</v>
      </c>
      <c r="B18" s="188"/>
      <c r="C18" s="188"/>
      <c r="D18" s="188"/>
      <c r="E18" s="188"/>
      <c r="F18" s="188"/>
      <c r="G18" s="188"/>
      <c r="H18" s="188"/>
      <c r="I18" s="188"/>
      <c r="J18" s="188"/>
    </row>
    <row r="19" spans="1:10" s="46" customFormat="1" ht="15.75" x14ac:dyDescent="0.25">
      <c r="A19" s="45">
        <v>1</v>
      </c>
      <c r="B19" s="52" t="str">
        <f>Тех.СУРД!B20</f>
        <v>Беспятов Анатолий</v>
      </c>
      <c r="C19" s="49">
        <f>Тех.СУРД!C20</f>
        <v>1998</v>
      </c>
      <c r="D19" s="49" t="str">
        <f>Тех.СУРД!E20</f>
        <v>Сургут</v>
      </c>
      <c r="E19" s="48" t="str">
        <f>Тех.СУРД!F20</f>
        <v>МС</v>
      </c>
      <c r="F19" s="136">
        <v>7.4583333333333348E-4</v>
      </c>
      <c r="G19" s="149" t="s">
        <v>187</v>
      </c>
      <c r="H19" s="49" t="s">
        <v>25</v>
      </c>
      <c r="I19" s="49">
        <v>150</v>
      </c>
      <c r="J19" s="55" t="str">
        <f>Тех.СУРД!G20</f>
        <v>Ревякина О.В.</v>
      </c>
    </row>
    <row r="20" spans="1:10" ht="15.75" x14ac:dyDescent="0.25">
      <c r="A20" s="45">
        <v>2</v>
      </c>
      <c r="B20" s="53" t="str">
        <f>Тех.СУРД!B21</f>
        <v>Джафаров Раджаб</v>
      </c>
      <c r="C20" s="50">
        <f>Тех.СУРД!C21</f>
        <v>1997</v>
      </c>
      <c r="D20" s="50" t="str">
        <f>Тех.СУРД!E21</f>
        <v>Сургут</v>
      </c>
      <c r="E20" s="8" t="str">
        <f>Тех.СУРД!F21</f>
        <v>МС</v>
      </c>
      <c r="F20" s="136">
        <v>7.5127314814814816E-4</v>
      </c>
      <c r="G20" s="156" t="s">
        <v>25</v>
      </c>
      <c r="H20" s="50" t="s">
        <v>25</v>
      </c>
      <c r="I20" s="50">
        <v>142</v>
      </c>
      <c r="J20" s="56" t="str">
        <f>Тех.СУРД!G21</f>
        <v>Ревякина О.В.</v>
      </c>
    </row>
    <row r="21" spans="1:10" ht="15.75" x14ac:dyDescent="0.25">
      <c r="A21" s="45">
        <v>3</v>
      </c>
      <c r="B21" s="53" t="str">
        <f>Тех.СУРД!B22</f>
        <v>Болтовский Иван</v>
      </c>
      <c r="C21" s="50">
        <f>Тех.СУРД!C22</f>
        <v>2000</v>
      </c>
      <c r="D21" s="50" t="str">
        <f>Тех.СУРД!E22</f>
        <v>Сургут</v>
      </c>
      <c r="E21" s="8" t="str">
        <f>Тех.СУРД!F22</f>
        <v>б/р</v>
      </c>
      <c r="F21" s="136">
        <v>8.1412037037037043E-4</v>
      </c>
      <c r="G21" s="156" t="s">
        <v>90</v>
      </c>
      <c r="H21" s="50" t="s">
        <v>25</v>
      </c>
      <c r="I21" s="50">
        <v>144</v>
      </c>
      <c r="J21" s="56" t="str">
        <f>Тех.СУРД!G22</f>
        <v>Черкасова О.С.</v>
      </c>
    </row>
    <row r="22" spans="1:10" ht="15.75" x14ac:dyDescent="0.25">
      <c r="A22" s="45">
        <v>4</v>
      </c>
      <c r="B22" s="39" t="str">
        <f>Тех.СУРД!B24</f>
        <v>Баймуратов Дмитрий</v>
      </c>
      <c r="C22" s="38">
        <f>Тех.СУРД!C24</f>
        <v>1984</v>
      </c>
      <c r="D22" s="38" t="str">
        <f>Тех.СУРД!E24</f>
        <v>Сургут</v>
      </c>
      <c r="E22" s="9" t="str">
        <f>Тех.СУРД!F24</f>
        <v>б/р</v>
      </c>
      <c r="F22" s="136">
        <v>9.6342592592592584E-4</v>
      </c>
      <c r="G22" s="9">
        <v>4</v>
      </c>
      <c r="H22" s="38" t="s">
        <v>118</v>
      </c>
      <c r="I22" s="38">
        <v>128</v>
      </c>
      <c r="J22" s="38" t="str">
        <f>Тех.СУРД!G24</f>
        <v>Черкасова О.С.</v>
      </c>
    </row>
    <row r="23" spans="1:10" ht="31.5" x14ac:dyDescent="0.25">
      <c r="A23" s="45">
        <v>5</v>
      </c>
      <c r="B23" s="41" t="str">
        <f>Тех.СУРД!B42</f>
        <v>Скоробогатский Дмитрий</v>
      </c>
      <c r="C23" s="43">
        <f>Тех.СУРД!C42</f>
        <v>1994</v>
      </c>
      <c r="D23" s="42" t="str">
        <f>Тех.СУРД!E42</f>
        <v>Сургутский район</v>
      </c>
      <c r="E23" s="3" t="str">
        <f>Тех.СУРД!F42</f>
        <v>б/р</v>
      </c>
      <c r="F23" s="136">
        <v>1.3621527777777779E-3</v>
      </c>
      <c r="G23" s="14">
        <v>5</v>
      </c>
      <c r="H23" s="40" t="s">
        <v>127</v>
      </c>
      <c r="I23" s="40">
        <v>122</v>
      </c>
      <c r="J23" s="33" t="str">
        <f>Тех.СУРД!G42</f>
        <v>Фоминых О.В.</v>
      </c>
    </row>
    <row r="24" spans="1:10" ht="15.75" x14ac:dyDescent="0.25">
      <c r="A24" s="45">
        <v>6</v>
      </c>
      <c r="B24" s="39" t="str">
        <f>Тех.СУРД!B113</f>
        <v>Еремчук Александр</v>
      </c>
      <c r="C24" s="38">
        <f>Тех.СУРД!C113</f>
        <v>1990</v>
      </c>
      <c r="D24" s="38" t="str">
        <f>Тех.СУРД!E113</f>
        <v>Когалым</v>
      </c>
      <c r="E24" s="9" t="str">
        <f>Тех.СУРД!F113</f>
        <v>б/р</v>
      </c>
      <c r="F24" s="136">
        <v>1.4082175925925926E-3</v>
      </c>
      <c r="G24" s="9">
        <v>6</v>
      </c>
      <c r="H24" s="38" t="s">
        <v>127</v>
      </c>
      <c r="I24" s="38">
        <v>116</v>
      </c>
      <c r="J24" s="38" t="str">
        <f>Тех.СУРД!G113</f>
        <v>Дмитренко А.И.</v>
      </c>
    </row>
    <row r="25" spans="1:10" ht="15.75" x14ac:dyDescent="0.25">
      <c r="A25" s="185" t="s">
        <v>171</v>
      </c>
      <c r="B25" s="186"/>
      <c r="C25" s="186"/>
      <c r="D25" s="186"/>
      <c r="E25" s="186"/>
      <c r="F25" s="186"/>
      <c r="G25" s="186"/>
      <c r="H25" s="186"/>
      <c r="I25" s="186"/>
      <c r="J25" s="187"/>
    </row>
    <row r="26" spans="1:10" ht="15.75" x14ac:dyDescent="0.25">
      <c r="A26" s="15">
        <v>1</v>
      </c>
      <c r="B26" s="51" t="str">
        <f>Тех.СУРД!B28</f>
        <v>Муратов Константин</v>
      </c>
      <c r="C26" s="40">
        <f>Тех.СУРД!C28</f>
        <v>2005</v>
      </c>
      <c r="D26" s="40" t="str">
        <f>Тех.СУРД!E28</f>
        <v>Сургут</v>
      </c>
      <c r="E26" s="14" t="str">
        <f>Тех.СУРД!F28</f>
        <v>I</v>
      </c>
      <c r="F26" s="136">
        <v>7.1608796296296297E-4</v>
      </c>
      <c r="G26" s="157" t="s">
        <v>187</v>
      </c>
      <c r="H26" s="40" t="s">
        <v>187</v>
      </c>
      <c r="I26" s="40">
        <v>165</v>
      </c>
      <c r="J26" s="40" t="str">
        <f>Тех.СУРД!G28</f>
        <v>Ревякина О.В.</v>
      </c>
    </row>
    <row r="27" spans="1:10" ht="15.75" x14ac:dyDescent="0.25">
      <c r="A27" s="15">
        <v>2</v>
      </c>
      <c r="B27" s="34" t="str">
        <f>Тех.СУРД!B58</f>
        <v>Гуськов Юрий</v>
      </c>
      <c r="C27" s="33">
        <f>Тех.СУРД!C58</f>
        <v>2006</v>
      </c>
      <c r="D27" s="33" t="str">
        <f>Тех.СУРД!E58</f>
        <v>Нефтеюганск</v>
      </c>
      <c r="E27" s="15" t="str">
        <f>Тех.СУРД!F58</f>
        <v>б/р</v>
      </c>
      <c r="F27" s="136">
        <v>7.3645833333333332E-4</v>
      </c>
      <c r="G27" s="154" t="s">
        <v>25</v>
      </c>
      <c r="H27" s="33" t="s">
        <v>25</v>
      </c>
      <c r="I27" s="33">
        <v>152</v>
      </c>
      <c r="J27" s="33" t="str">
        <f>Тех.СУРД!G58</f>
        <v>Исламов Р.У.</v>
      </c>
    </row>
    <row r="28" spans="1:10" ht="15.75" x14ac:dyDescent="0.25">
      <c r="A28" s="15">
        <v>3</v>
      </c>
      <c r="B28" s="34" t="str">
        <f>Тех.СУРД!B59</f>
        <v>Котов Богдан</v>
      </c>
      <c r="C28" s="33">
        <f>Тех.СУРД!C59</f>
        <v>2007</v>
      </c>
      <c r="D28" s="33" t="str">
        <f>Тех.СУРД!E59</f>
        <v>Нефтеюганск</v>
      </c>
      <c r="E28" s="15" t="str">
        <f>Тех.СУРД!F59</f>
        <v>б/р</v>
      </c>
      <c r="F28" s="136">
        <v>8.0405092592592594E-4</v>
      </c>
      <c r="G28" s="154" t="s">
        <v>90</v>
      </c>
      <c r="H28" s="33" t="s">
        <v>25</v>
      </c>
      <c r="I28" s="33">
        <v>144</v>
      </c>
      <c r="J28" s="33" t="str">
        <f>Тех.СУРД!G59</f>
        <v>Исламов Р.У.</v>
      </c>
    </row>
    <row r="29" spans="1:10" ht="15.75" x14ac:dyDescent="0.25">
      <c r="A29" s="15">
        <v>4</v>
      </c>
      <c r="B29" s="34" t="str">
        <f>Тех.СУРД!B56</f>
        <v>Василенко Александр</v>
      </c>
      <c r="C29" s="33">
        <f>Тех.СУРД!C56</f>
        <v>2008</v>
      </c>
      <c r="D29" s="33" t="str">
        <f>Тех.СУРД!E56</f>
        <v>Нефтеюганск</v>
      </c>
      <c r="E29" s="15" t="str">
        <f>Тех.СУРД!F56</f>
        <v>б/р</v>
      </c>
      <c r="F29" s="136">
        <v>8.157407407407409E-4</v>
      </c>
      <c r="G29" s="15">
        <v>4</v>
      </c>
      <c r="H29" s="33" t="s">
        <v>25</v>
      </c>
      <c r="I29" s="33">
        <v>138</v>
      </c>
      <c r="J29" s="33" t="str">
        <f>Тех.СУРД!G56</f>
        <v>Исламов Р.У.</v>
      </c>
    </row>
    <row r="30" spans="1:10" ht="15.75" x14ac:dyDescent="0.25">
      <c r="A30" s="15">
        <v>5</v>
      </c>
      <c r="B30" s="34" t="str">
        <f>Тех.СУРД!B102</f>
        <v>Корякин Вячеслав</v>
      </c>
      <c r="C30" s="33">
        <f>Тех.СУРД!C102</f>
        <v>2008</v>
      </c>
      <c r="D30" s="33" t="str">
        <f>Тех.СУРД!E102</f>
        <v>Покачи</v>
      </c>
      <c r="E30" s="15" t="str">
        <f>Тех.СУРД!F102</f>
        <v>2юн</v>
      </c>
      <c r="F30" s="136">
        <v>9.8530092592592593E-4</v>
      </c>
      <c r="G30" s="15">
        <v>5</v>
      </c>
      <c r="H30" s="33" t="s">
        <v>118</v>
      </c>
      <c r="I30" s="33">
        <v>122</v>
      </c>
      <c r="J30" s="33" t="str">
        <f>Тех.СУРД!G102</f>
        <v>Рослякова И.Е.</v>
      </c>
    </row>
    <row r="31" spans="1:10" ht="15.75" x14ac:dyDescent="0.25">
      <c r="A31" s="15">
        <v>6</v>
      </c>
      <c r="B31" s="39" t="str">
        <f>Тех.СУРД!B76</f>
        <v>Родыгин Дмитрий</v>
      </c>
      <c r="C31" s="38">
        <f>Тех.СУРД!C76</f>
        <v>2005</v>
      </c>
      <c r="D31" s="38" t="str">
        <f>Тех.СУРД!E76</f>
        <v>Нижневартовск</v>
      </c>
      <c r="E31" s="9" t="str">
        <f>Тех.СУРД!F76</f>
        <v>2юн</v>
      </c>
      <c r="F31" s="136">
        <v>1.1071759259259257E-3</v>
      </c>
      <c r="G31" s="9">
        <v>6</v>
      </c>
      <c r="H31" s="38" t="s">
        <v>158</v>
      </c>
      <c r="I31" s="38">
        <v>116</v>
      </c>
      <c r="J31" s="38" t="str">
        <f>Тех.СУРД!G76</f>
        <v>Игумнова А.А.</v>
      </c>
    </row>
    <row r="32" spans="1:10" ht="15.75" x14ac:dyDescent="0.25">
      <c r="A32" s="15">
        <v>7</v>
      </c>
      <c r="B32" s="39" t="str">
        <f>Тех.СУРД!B27</f>
        <v>Машаров Артем</v>
      </c>
      <c r="C32" s="38">
        <f>Тех.СУРД!C27</f>
        <v>2006</v>
      </c>
      <c r="D32" s="38" t="str">
        <f>Тех.СУРД!E27</f>
        <v>Сургут</v>
      </c>
      <c r="E32" s="9" t="str">
        <f>Тех.СУРД!F27</f>
        <v>б/р</v>
      </c>
      <c r="F32" s="136">
        <v>1.1820601851851853E-3</v>
      </c>
      <c r="G32" s="9">
        <v>7</v>
      </c>
      <c r="H32" s="38" t="s">
        <v>158</v>
      </c>
      <c r="I32" s="38">
        <v>112</v>
      </c>
      <c r="J32" s="38" t="str">
        <f>Тех.СУРД!G27</f>
        <v>Черкасова О.С.</v>
      </c>
    </row>
    <row r="33" spans="1:10" ht="15.75" x14ac:dyDescent="0.25">
      <c r="A33" s="15">
        <v>8</v>
      </c>
      <c r="B33" s="51" t="str">
        <f>Тех.СУРД!B55</f>
        <v>Новицкий Владимир</v>
      </c>
      <c r="C33" s="40">
        <f>Тех.СУРД!C55</f>
        <v>2008</v>
      </c>
      <c r="D33" s="94" t="str">
        <f>Тех.СУРД!E55</f>
        <v>Нефтеюганск</v>
      </c>
      <c r="E33" s="14" t="str">
        <f>Тех.СУРД!F55</f>
        <v>б/р</v>
      </c>
      <c r="F33" s="136">
        <v>1.1964120370370371E-3</v>
      </c>
      <c r="G33" s="14">
        <v>8</v>
      </c>
      <c r="H33" s="40" t="s">
        <v>158</v>
      </c>
      <c r="I33" s="40">
        <v>108</v>
      </c>
      <c r="J33" s="40" t="str">
        <f>Тех.СУРД!G55</f>
        <v>Багурина Н.А.</v>
      </c>
    </row>
    <row r="34" spans="1:10" ht="15.75" x14ac:dyDescent="0.25">
      <c r="A34" s="15">
        <v>9</v>
      </c>
      <c r="B34" s="39" t="str">
        <f>Тех.СУРД!B30</f>
        <v>Гавришко Виталий</v>
      </c>
      <c r="C34" s="38">
        <f>Тех.СУРД!C30</f>
        <v>2004</v>
      </c>
      <c r="D34" s="38" t="str">
        <f>Тех.СУРД!E30</f>
        <v>Сургут</v>
      </c>
      <c r="E34" s="9" t="str">
        <f>Тех.СУРД!F30</f>
        <v>б/р</v>
      </c>
      <c r="F34" s="136">
        <v>1.283912037037037E-3</v>
      </c>
      <c r="G34" s="9">
        <v>9</v>
      </c>
      <c r="H34" s="38" t="s">
        <v>127</v>
      </c>
      <c r="I34" s="38">
        <v>104</v>
      </c>
      <c r="J34" s="38" t="str">
        <f>Тех.СУРД!G30</f>
        <v>Черкасова О.С.</v>
      </c>
    </row>
    <row r="35" spans="1:10" ht="15.75" x14ac:dyDescent="0.25">
      <c r="A35" s="15">
        <v>10</v>
      </c>
      <c r="B35" s="34" t="str">
        <f>Тех.СУРД!B77</f>
        <v>Хамидов Абдул Хамид</v>
      </c>
      <c r="C35" s="33">
        <f>Тех.СУРД!C77</f>
        <v>2008</v>
      </c>
      <c r="D35" s="33" t="str">
        <f>Тех.СУРД!E77</f>
        <v>Нижневартовск</v>
      </c>
      <c r="E35" s="15" t="str">
        <f>Тех.СУРД!F77</f>
        <v>3юн</v>
      </c>
      <c r="F35" s="136">
        <v>1.4405092592592592E-3</v>
      </c>
      <c r="G35" s="15">
        <v>10</v>
      </c>
      <c r="H35" s="33" t="s">
        <v>127</v>
      </c>
      <c r="I35" s="33">
        <v>100</v>
      </c>
      <c r="J35" s="33" t="str">
        <f>Тех.СУРД!G77</f>
        <v>Игумнова А.А.</v>
      </c>
    </row>
    <row r="36" spans="1:10" x14ac:dyDescent="0.25">
      <c r="A36" s="12"/>
      <c r="B36" s="4"/>
      <c r="C36" s="5"/>
      <c r="D36" s="6"/>
      <c r="E36" s="6"/>
      <c r="F36" s="30"/>
      <c r="G36" s="12"/>
      <c r="H36" s="12"/>
      <c r="I36" s="12"/>
      <c r="J36" s="24"/>
    </row>
    <row r="37" spans="1:10" x14ac:dyDescent="0.25">
      <c r="A37" s="12"/>
      <c r="B37" s="4"/>
      <c r="C37" s="5"/>
      <c r="D37" s="6"/>
      <c r="E37" s="6"/>
      <c r="F37" s="30"/>
      <c r="G37" s="12"/>
      <c r="H37" s="12"/>
      <c r="I37" s="12"/>
      <c r="J37" s="24"/>
    </row>
    <row r="38" spans="1:10" x14ac:dyDescent="0.25">
      <c r="A38" s="12"/>
      <c r="B38" s="4"/>
      <c r="C38" s="5"/>
      <c r="D38" s="6"/>
      <c r="E38" s="6"/>
      <c r="F38" s="30"/>
      <c r="G38" s="12"/>
      <c r="H38" s="12"/>
      <c r="I38" s="12"/>
      <c r="J38" s="24"/>
    </row>
    <row r="39" spans="1:10" ht="15" customHeight="1" x14ac:dyDescent="0.25">
      <c r="A39" s="1"/>
      <c r="B39" s="184" t="s">
        <v>173</v>
      </c>
      <c r="C39" s="184"/>
      <c r="D39" s="184"/>
      <c r="E39" s="184"/>
      <c r="F39" s="184"/>
      <c r="G39" s="184"/>
      <c r="H39" s="1"/>
      <c r="I39" s="12"/>
      <c r="J39" s="11"/>
    </row>
    <row r="40" spans="1:10" ht="15.75" x14ac:dyDescent="0.25">
      <c r="A40" s="1"/>
      <c r="B40" s="57"/>
      <c r="C40" s="58"/>
      <c r="D40" s="59"/>
      <c r="E40" s="59"/>
      <c r="F40" s="59"/>
      <c r="G40" s="22"/>
      <c r="H40" s="1"/>
      <c r="I40" s="12"/>
      <c r="J40" s="11"/>
    </row>
    <row r="41" spans="1:10" ht="15.75" x14ac:dyDescent="0.25">
      <c r="A41" s="1"/>
      <c r="B41" s="184" t="s">
        <v>165</v>
      </c>
      <c r="C41" s="184"/>
      <c r="D41" s="184"/>
      <c r="E41" s="184"/>
      <c r="F41" s="184"/>
      <c r="G41" s="184"/>
      <c r="H41" s="1"/>
      <c r="I41" s="12"/>
      <c r="J41" s="11"/>
    </row>
  </sheetData>
  <sortState xmlns:xlrd2="http://schemas.microsoft.com/office/spreadsheetml/2017/richdata2" ref="B26:J35">
    <sortCondition ref="F26:F35"/>
  </sortState>
  <mergeCells count="11">
    <mergeCell ref="B39:G39"/>
    <mergeCell ref="B41:G41"/>
    <mergeCell ref="A25:J25"/>
    <mergeCell ref="A18:J18"/>
    <mergeCell ref="A1:J1"/>
    <mergeCell ref="A3:J3"/>
    <mergeCell ref="A4:J4"/>
    <mergeCell ref="A5:J5"/>
    <mergeCell ref="A11:J11"/>
    <mergeCell ref="A2:J2"/>
    <mergeCell ref="A7:J7"/>
  </mergeCells>
  <pageMargins left="0.16" right="0.11" top="1.55" bottom="0.33" header="0.16" footer="0.3"/>
  <pageSetup paperSize="9" scale="85" orientation="portrait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J46"/>
  <sheetViews>
    <sheetView view="pageBreakPreview" zoomScale="91" zoomScaleNormal="100" zoomScaleSheetLayoutView="91" workbookViewId="0">
      <selection activeCell="A5" sqref="A5:J5"/>
    </sheetView>
  </sheetViews>
  <sheetFormatPr defaultRowHeight="15" x14ac:dyDescent="0.25"/>
  <cols>
    <col min="1" max="1" width="4.42578125" customWidth="1"/>
    <col min="2" max="2" width="26.28515625" customWidth="1"/>
    <col min="3" max="3" width="11.140625" customWidth="1"/>
    <col min="4" max="4" width="19.7109375" customWidth="1"/>
    <col min="5" max="5" width="7.42578125" customWidth="1"/>
    <col min="6" max="6" width="10.140625" customWidth="1"/>
    <col min="7" max="7" width="7.140625" customWidth="1"/>
    <col min="8" max="9" width="6.7109375" customWidth="1"/>
    <col min="10" max="10" width="18.42578125" customWidth="1"/>
  </cols>
  <sheetData>
    <row r="1" spans="1:10" ht="18.75" x14ac:dyDescent="0.25">
      <c r="A1" s="189" t="s">
        <v>290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8.75" x14ac:dyDescent="0.25">
      <c r="A2" s="189" t="s">
        <v>170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15.75" x14ac:dyDescent="0.25">
      <c r="A3" s="190" t="s">
        <v>296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19.5" x14ac:dyDescent="0.25">
      <c r="A4" s="192" t="s">
        <v>35</v>
      </c>
      <c r="B4" s="193"/>
      <c r="C4" s="193"/>
      <c r="D4" s="193"/>
      <c r="E4" s="193"/>
      <c r="F4" s="193"/>
      <c r="G4" s="193"/>
      <c r="H4" s="193"/>
      <c r="I4" s="193"/>
      <c r="J4" s="193"/>
    </row>
    <row r="5" spans="1:10" ht="19.5" x14ac:dyDescent="0.25">
      <c r="A5" s="194" t="s">
        <v>253</v>
      </c>
      <c r="B5" s="194"/>
      <c r="C5" s="194"/>
      <c r="D5" s="194"/>
      <c r="E5" s="194"/>
      <c r="F5" s="194"/>
      <c r="G5" s="194"/>
      <c r="H5" s="194"/>
      <c r="I5" s="194"/>
      <c r="J5" s="194"/>
    </row>
    <row r="6" spans="1:10" ht="33" customHeight="1" x14ac:dyDescent="0.25">
      <c r="A6" s="21" t="s">
        <v>178</v>
      </c>
      <c r="B6" s="21" t="s">
        <v>255</v>
      </c>
      <c r="C6" s="21" t="s">
        <v>0</v>
      </c>
      <c r="D6" s="21" t="s">
        <v>1</v>
      </c>
      <c r="E6" s="21" t="s">
        <v>20</v>
      </c>
      <c r="F6" s="21" t="s">
        <v>4</v>
      </c>
      <c r="G6" s="21" t="s">
        <v>5</v>
      </c>
      <c r="H6" s="21" t="s">
        <v>254</v>
      </c>
      <c r="I6" s="21" t="s">
        <v>6</v>
      </c>
      <c r="J6" s="21" t="s">
        <v>2</v>
      </c>
    </row>
    <row r="7" spans="1:10" ht="15.75" x14ac:dyDescent="0.25">
      <c r="A7" s="195" t="s">
        <v>174</v>
      </c>
      <c r="B7" s="196"/>
      <c r="C7" s="196"/>
      <c r="D7" s="196"/>
      <c r="E7" s="196"/>
      <c r="F7" s="196"/>
      <c r="G7" s="196"/>
      <c r="H7" s="196"/>
      <c r="I7" s="196"/>
      <c r="J7" s="197"/>
    </row>
    <row r="8" spans="1:10" ht="15.75" x14ac:dyDescent="0.25">
      <c r="A8" s="9">
        <v>1</v>
      </c>
      <c r="B8" s="36" t="str">
        <f>Тех.СУРД!B19</f>
        <v>Белик Вера</v>
      </c>
      <c r="C8" s="38">
        <f>Тех.СУРД!C19</f>
        <v>1998</v>
      </c>
      <c r="D8" s="44" t="str">
        <f>Тех.СУРД!E19</f>
        <v>Сургут</v>
      </c>
      <c r="E8" s="13" t="str">
        <f>Тех.СУРД!F19</f>
        <v>МС</v>
      </c>
      <c r="F8" s="136">
        <v>3.5972222222222221E-4</v>
      </c>
      <c r="G8" s="32" t="s">
        <v>187</v>
      </c>
      <c r="H8" s="38" t="s">
        <v>187</v>
      </c>
      <c r="I8" s="38">
        <v>150</v>
      </c>
      <c r="J8" s="38" t="str">
        <f>Тех.СУРД!G19</f>
        <v>Ревякина О.В.</v>
      </c>
    </row>
    <row r="9" spans="1:10" ht="15.75" x14ac:dyDescent="0.25">
      <c r="A9" s="9">
        <v>2</v>
      </c>
      <c r="B9" s="36" t="str">
        <f>Тех.СУРД!B71</f>
        <v>Люциус Вероника</v>
      </c>
      <c r="C9" s="35">
        <f>Тех.СУРД!C71</f>
        <v>2000</v>
      </c>
      <c r="D9" s="38" t="str">
        <f>Тех.СУРД!E71</f>
        <v>Нижневартовск</v>
      </c>
      <c r="E9" s="9" t="str">
        <f>Тех.СУРД!F71</f>
        <v>б/р</v>
      </c>
      <c r="F9" s="136">
        <v>5.5011574074074077E-4</v>
      </c>
      <c r="G9" s="153" t="s">
        <v>25</v>
      </c>
      <c r="H9" s="38" t="s">
        <v>158</v>
      </c>
      <c r="I9" s="38">
        <v>142</v>
      </c>
      <c r="J9" s="38" t="str">
        <f>Тех.СУРД!G71</f>
        <v>Игумнова А.А.</v>
      </c>
    </row>
    <row r="10" spans="1:10" ht="15.75" x14ac:dyDescent="0.25">
      <c r="A10" s="9">
        <v>3</v>
      </c>
      <c r="B10" s="36" t="str">
        <f>Тех.СУРД!B23</f>
        <v>Лашова Татьяна</v>
      </c>
      <c r="C10" s="35">
        <f>Тех.СУРД!C23</f>
        <v>1964</v>
      </c>
      <c r="D10" s="37" t="str">
        <f>Тех.СУРД!E23</f>
        <v>Сургут</v>
      </c>
      <c r="E10" s="7" t="str">
        <f>Тех.СУРД!F23</f>
        <v>б/р</v>
      </c>
      <c r="F10" s="136">
        <v>9.8298611111111113E-4</v>
      </c>
      <c r="G10" s="153" t="s">
        <v>90</v>
      </c>
      <c r="H10" s="38" t="s">
        <v>21</v>
      </c>
      <c r="I10" s="38">
        <v>134</v>
      </c>
      <c r="J10" s="38" t="str">
        <f>Тех.СУРД!G23</f>
        <v>Черкасова О.С.</v>
      </c>
    </row>
    <row r="11" spans="1:10" ht="15.75" x14ac:dyDescent="0.25">
      <c r="A11" s="195" t="s">
        <v>172</v>
      </c>
      <c r="B11" s="196"/>
      <c r="C11" s="196"/>
      <c r="D11" s="196"/>
      <c r="E11" s="196"/>
      <c r="F11" s="196"/>
      <c r="G11" s="196"/>
      <c r="H11" s="196"/>
      <c r="I11" s="196"/>
      <c r="J11" s="197"/>
    </row>
    <row r="12" spans="1:10" ht="15.75" x14ac:dyDescent="0.25">
      <c r="A12" s="2">
        <v>1</v>
      </c>
      <c r="B12" s="41" t="str">
        <f>Тех.СУРД!B7</f>
        <v>Штейникова Дарья</v>
      </c>
      <c r="C12" s="33">
        <f>Тех.СУРД!C7</f>
        <v>2004</v>
      </c>
      <c r="D12" s="40" t="str">
        <f>Тех.СУРД!E7</f>
        <v>Югорск</v>
      </c>
      <c r="E12" s="14" t="str">
        <f>Тех.СУРД!F7</f>
        <v>КМС</v>
      </c>
      <c r="F12" s="136">
        <v>3.4247685185185184E-4</v>
      </c>
      <c r="G12" s="154" t="s">
        <v>187</v>
      </c>
      <c r="H12" s="33" t="s">
        <v>52</v>
      </c>
      <c r="I12" s="33">
        <v>175</v>
      </c>
      <c r="J12" s="33" t="str">
        <f>Тех.СУРД!G7</f>
        <v>Федоров А.Д.</v>
      </c>
    </row>
    <row r="13" spans="1:10" ht="15.75" x14ac:dyDescent="0.25">
      <c r="A13" s="2">
        <v>2</v>
      </c>
      <c r="B13" s="41" t="str">
        <f>Тех.СУРД!B26</f>
        <v>Сырьева Руслана</v>
      </c>
      <c r="C13" s="43">
        <f>Тех.СУРД!C26</f>
        <v>2006</v>
      </c>
      <c r="D13" s="33" t="str">
        <f>Тех.СУРД!E26</f>
        <v>Сургут</v>
      </c>
      <c r="E13" s="15" t="str">
        <f>Тех.СУРД!F26</f>
        <v>КМС</v>
      </c>
      <c r="F13" s="136">
        <v>3.7384259259259255E-4</v>
      </c>
      <c r="G13" s="155" t="s">
        <v>25</v>
      </c>
      <c r="H13" s="33" t="s">
        <v>25</v>
      </c>
      <c r="I13" s="33">
        <v>142</v>
      </c>
      <c r="J13" s="33" t="str">
        <f>Тех.СУРД!G26</f>
        <v>Ревякина О.В.</v>
      </c>
    </row>
    <row r="14" spans="1:10" ht="15.75" x14ac:dyDescent="0.25">
      <c r="A14" s="2">
        <v>3</v>
      </c>
      <c r="B14" s="41" t="str">
        <f>Тех.СУРД!B54</f>
        <v>Авдеева Анастасия</v>
      </c>
      <c r="C14" s="33">
        <f>Тех.СУРД!C54</f>
        <v>2008</v>
      </c>
      <c r="D14" s="40" t="str">
        <f>Тех.СУРД!E54</f>
        <v>Нефтеюганск</v>
      </c>
      <c r="E14" s="14" t="str">
        <f>Тех.СУРД!F54</f>
        <v>б/р</v>
      </c>
      <c r="F14" s="136">
        <v>3.7824074074074067E-4</v>
      </c>
      <c r="G14" s="154" t="s">
        <v>90</v>
      </c>
      <c r="H14" s="33" t="s">
        <v>25</v>
      </c>
      <c r="I14" s="33">
        <v>144</v>
      </c>
      <c r="J14" s="33" t="str">
        <f>Тех.СУРД!G54</f>
        <v>Исламов Р.У.</v>
      </c>
    </row>
    <row r="15" spans="1:10" ht="15.75" x14ac:dyDescent="0.25">
      <c r="A15" s="2">
        <v>4</v>
      </c>
      <c r="B15" s="34" t="str">
        <f>Тех.СУРД!B29</f>
        <v>Камалова Милана</v>
      </c>
      <c r="C15" s="33">
        <f>Тех.СУРД!C29</f>
        <v>2005</v>
      </c>
      <c r="D15" s="33" t="str">
        <f>Тех.СУРД!E29</f>
        <v>Сургут</v>
      </c>
      <c r="E15" s="15" t="str">
        <f>Тех.СУРД!F29</f>
        <v>КМС</v>
      </c>
      <c r="F15" s="136">
        <v>3.8495370370370371E-4</v>
      </c>
      <c r="G15" s="15">
        <v>4</v>
      </c>
      <c r="H15" s="33" t="s">
        <v>25</v>
      </c>
      <c r="I15" s="33">
        <v>128</v>
      </c>
      <c r="J15" s="33" t="str">
        <f>Тех.СУРД!G29</f>
        <v>Ревякина О.В.</v>
      </c>
    </row>
    <row r="16" spans="1:10" ht="15.75" x14ac:dyDescent="0.25">
      <c r="A16" s="2">
        <v>5</v>
      </c>
      <c r="B16" s="41" t="str">
        <f>Тех.СУРД!B31</f>
        <v>Кулагина Ирина</v>
      </c>
      <c r="C16" s="33">
        <f>Тех.СУРД!C31</f>
        <v>2007</v>
      </c>
      <c r="D16" s="40" t="str">
        <f>Тех.СУРД!E31</f>
        <v>Сургут</v>
      </c>
      <c r="E16" s="14" t="str">
        <f>Тех.СУРД!F31</f>
        <v>3юн</v>
      </c>
      <c r="F16" s="136">
        <v>5.2025462962962973E-4</v>
      </c>
      <c r="G16" s="15">
        <v>5</v>
      </c>
      <c r="H16" s="33" t="s">
        <v>118</v>
      </c>
      <c r="I16" s="33">
        <v>122</v>
      </c>
      <c r="J16" s="33" t="str">
        <f>Тех.СУРД!G31</f>
        <v>Столяр Д.В.</v>
      </c>
    </row>
    <row r="17" spans="1:10" ht="15.75" x14ac:dyDescent="0.25">
      <c r="A17" s="2">
        <v>6</v>
      </c>
      <c r="B17" s="41" t="str">
        <f>Тех.СУРД!B75</f>
        <v>Дятлова Софья</v>
      </c>
      <c r="C17" s="33">
        <f>Тех.СУРД!C75</f>
        <v>2006</v>
      </c>
      <c r="D17" s="40" t="str">
        <f>Тех.СУРД!E75</f>
        <v>Нижневартовск</v>
      </c>
      <c r="E17" s="14" t="str">
        <f>Тех.СУРД!F75</f>
        <v>2юн</v>
      </c>
      <c r="F17" s="136">
        <v>5.2164351851851851E-4</v>
      </c>
      <c r="G17" s="15">
        <v>6</v>
      </c>
      <c r="H17" s="33" t="s">
        <v>118</v>
      </c>
      <c r="I17" s="33">
        <v>116</v>
      </c>
      <c r="J17" s="33" t="str">
        <f>Тех.СУРД!G75</f>
        <v>Игумнова А.А.</v>
      </c>
    </row>
    <row r="18" spans="1:10" ht="15.75" x14ac:dyDescent="0.25">
      <c r="A18" s="188" t="s">
        <v>175</v>
      </c>
      <c r="B18" s="188"/>
      <c r="C18" s="188"/>
      <c r="D18" s="188"/>
      <c r="E18" s="188"/>
      <c r="F18" s="188"/>
      <c r="G18" s="188"/>
      <c r="H18" s="188"/>
      <c r="I18" s="188"/>
      <c r="J18" s="188"/>
    </row>
    <row r="19" spans="1:10" s="46" customFormat="1" ht="15.75" x14ac:dyDescent="0.25">
      <c r="A19" s="45">
        <v>1</v>
      </c>
      <c r="B19" s="52" t="str">
        <f>Тех.СУРД!B20</f>
        <v>Беспятов Анатолий</v>
      </c>
      <c r="C19" s="49">
        <f>Тех.СУРД!C20</f>
        <v>1998</v>
      </c>
      <c r="D19" s="49" t="str">
        <f>Тех.СУРД!E20</f>
        <v>Сургут</v>
      </c>
      <c r="E19" s="48" t="str">
        <f>Тех.СУРД!F20</f>
        <v>МС</v>
      </c>
      <c r="F19" s="136">
        <v>3.2650462962962966E-4</v>
      </c>
      <c r="G19" s="149" t="s">
        <v>187</v>
      </c>
      <c r="H19" s="49" t="s">
        <v>187</v>
      </c>
      <c r="I19" s="49">
        <v>150</v>
      </c>
      <c r="J19" s="55" t="str">
        <f>Тех.СУРД!G20</f>
        <v>Ревякина О.В.</v>
      </c>
    </row>
    <row r="20" spans="1:10" s="46" customFormat="1" ht="15.75" x14ac:dyDescent="0.25">
      <c r="A20" s="45">
        <v>2</v>
      </c>
      <c r="B20" s="162" t="str">
        <f>Тех.СУРД!B21</f>
        <v>Джафаров Раджаб</v>
      </c>
      <c r="C20" s="163">
        <f>Тех.СУРД!C21</f>
        <v>1997</v>
      </c>
      <c r="D20" s="163" t="str">
        <f>Тех.СУРД!E21</f>
        <v>Сургут</v>
      </c>
      <c r="E20" s="164" t="str">
        <f>Тех.СУРД!F21</f>
        <v>МС</v>
      </c>
      <c r="F20" s="136">
        <v>3.2800925925925923E-4</v>
      </c>
      <c r="G20" s="166" t="s">
        <v>25</v>
      </c>
      <c r="H20" s="163" t="s">
        <v>187</v>
      </c>
      <c r="I20" s="163">
        <v>142</v>
      </c>
      <c r="J20" s="165" t="str">
        <f>Тех.СУРД!G21</f>
        <v>Ревякина О.В.</v>
      </c>
    </row>
    <row r="21" spans="1:10" ht="15.75" x14ac:dyDescent="0.25">
      <c r="A21" s="45">
        <v>3</v>
      </c>
      <c r="B21" s="53" t="str">
        <f>Тех.СУРД!B22</f>
        <v>Болтовский Иван</v>
      </c>
      <c r="C21" s="50">
        <f>Тех.СУРД!C22</f>
        <v>2000</v>
      </c>
      <c r="D21" s="50" t="str">
        <f>Тех.СУРД!E22</f>
        <v>Сургут</v>
      </c>
      <c r="E21" s="8" t="str">
        <f>Тех.СУРД!F22</f>
        <v>б/р</v>
      </c>
      <c r="F21" s="136">
        <v>3.3958333333333328E-4</v>
      </c>
      <c r="G21" s="156" t="s">
        <v>90</v>
      </c>
      <c r="H21" s="50" t="s">
        <v>25</v>
      </c>
      <c r="I21" s="50">
        <v>144</v>
      </c>
      <c r="J21" s="56" t="str">
        <f>Тех.СУРД!G22</f>
        <v>Черкасова О.С.</v>
      </c>
    </row>
    <row r="22" spans="1:10" ht="15.75" x14ac:dyDescent="0.25">
      <c r="A22" s="45">
        <v>4</v>
      </c>
      <c r="B22" s="36" t="str">
        <f>Тех.СУРД!B70</f>
        <v>Лаптев Илья</v>
      </c>
      <c r="C22" s="38">
        <f>Тех.СУРД!C70</f>
        <v>1999</v>
      </c>
      <c r="D22" s="38" t="str">
        <f>Тех.СУРД!E70</f>
        <v>Нижневартовск</v>
      </c>
      <c r="E22" s="13" t="str">
        <f>Тех.СУРД!F70</f>
        <v>III</v>
      </c>
      <c r="F22" s="136">
        <v>3.7743055555555555E-4</v>
      </c>
      <c r="G22" s="9">
        <v>4</v>
      </c>
      <c r="H22" s="38" t="s">
        <v>90</v>
      </c>
      <c r="I22" s="38">
        <v>133</v>
      </c>
      <c r="J22" s="33" t="str">
        <f>Тех.СУРД!G70</f>
        <v>Игумнова А.А.</v>
      </c>
    </row>
    <row r="23" spans="1:10" ht="15.75" x14ac:dyDescent="0.25">
      <c r="A23" s="45">
        <v>5</v>
      </c>
      <c r="B23" s="39" t="str">
        <f>Тех.СУРД!B24</f>
        <v>Баймуратов Дмитрий</v>
      </c>
      <c r="C23" s="38">
        <f>Тех.СУРД!C24</f>
        <v>1984</v>
      </c>
      <c r="D23" s="38" t="str">
        <f>Тех.СУРД!E24</f>
        <v>Сургут</v>
      </c>
      <c r="E23" s="9" t="str">
        <f>Тех.СУРД!F24</f>
        <v>б/р</v>
      </c>
      <c r="F23" s="136">
        <v>4.0636574074074072E-4</v>
      </c>
      <c r="G23" s="9">
        <v>5</v>
      </c>
      <c r="H23" s="38" t="s">
        <v>90</v>
      </c>
      <c r="I23" s="38">
        <v>127</v>
      </c>
      <c r="J23" s="38" t="str">
        <f>Тех.СУРД!G24</f>
        <v>Черкасова О.С.</v>
      </c>
    </row>
    <row r="24" spans="1:10" ht="15.75" x14ac:dyDescent="0.25">
      <c r="A24" s="45">
        <v>6</v>
      </c>
      <c r="B24" s="39" t="str">
        <f>Тех.СУРД!B124</f>
        <v>Чупров Евгений</v>
      </c>
      <c r="C24" s="38">
        <f>Тех.СУРД!C124</f>
        <v>1999</v>
      </c>
      <c r="D24" s="38" t="str">
        <f>Тех.СУРД!E124</f>
        <v>Белоярский район</v>
      </c>
      <c r="E24" s="9" t="str">
        <f>Тех.СУРД!F124</f>
        <v>б/р</v>
      </c>
      <c r="F24" s="136">
        <v>4.4374999999999997E-4</v>
      </c>
      <c r="G24" s="9">
        <v>6</v>
      </c>
      <c r="H24" s="38" t="s">
        <v>118</v>
      </c>
      <c r="I24" s="38">
        <v>116</v>
      </c>
      <c r="J24" s="38" t="str">
        <f>Тех.СУРД!G124</f>
        <v>Киселев С.В.</v>
      </c>
    </row>
    <row r="25" spans="1:10" ht="31.5" x14ac:dyDescent="0.25">
      <c r="A25" s="45">
        <v>7</v>
      </c>
      <c r="B25" s="41" t="str">
        <f>Тех.СУРД!B42</f>
        <v>Скоробогатский Дмитрий</v>
      </c>
      <c r="C25" s="43">
        <f>Тех.СУРД!C42</f>
        <v>1994</v>
      </c>
      <c r="D25" s="42" t="str">
        <f>Тех.СУРД!E42</f>
        <v>Сургутский район</v>
      </c>
      <c r="E25" s="3" t="str">
        <f>Тех.СУРД!F42</f>
        <v>б/р</v>
      </c>
      <c r="F25" s="136">
        <v>5.299768518518519E-4</v>
      </c>
      <c r="G25" s="14">
        <v>7</v>
      </c>
      <c r="H25" s="40" t="s">
        <v>158</v>
      </c>
      <c r="I25" s="40">
        <v>112</v>
      </c>
      <c r="J25" s="33" t="str">
        <f>Тех.СУРД!G42</f>
        <v>Фоминых О.В.</v>
      </c>
    </row>
    <row r="26" spans="1:10" ht="15.75" x14ac:dyDescent="0.25">
      <c r="A26" s="45">
        <v>8</v>
      </c>
      <c r="B26" s="54" t="str">
        <f>Тех.СУРД!B73</f>
        <v>Адельгареев Булат</v>
      </c>
      <c r="C26" s="38">
        <f>Тех.СУРД!C73</f>
        <v>2001</v>
      </c>
      <c r="D26" s="44" t="str">
        <f>Тех.СУРД!E73</f>
        <v>Нижневартовск</v>
      </c>
      <c r="E26" s="13" t="str">
        <f>Тех.СУРД!F73</f>
        <v>б/р</v>
      </c>
      <c r="F26" s="136">
        <v>6.1678240740740736E-4</v>
      </c>
      <c r="G26" s="9">
        <v>8</v>
      </c>
      <c r="H26" s="38" t="s">
        <v>127</v>
      </c>
      <c r="I26" s="38">
        <v>108</v>
      </c>
      <c r="J26" s="33" t="str">
        <f>Тех.СУРД!G73</f>
        <v>Игумнова А.А.</v>
      </c>
    </row>
    <row r="27" spans="1:10" ht="15.75" x14ac:dyDescent="0.25">
      <c r="A27" s="45">
        <v>9</v>
      </c>
      <c r="B27" s="41" t="str">
        <f>Тех.СУРД!B72</f>
        <v>Аскеров Илькин</v>
      </c>
      <c r="C27" s="43">
        <f>Тех.СУРД!C72</f>
        <v>1994</v>
      </c>
      <c r="D27" s="42" t="str">
        <f>Тех.СУРД!E72</f>
        <v>Нижневартовск</v>
      </c>
      <c r="E27" s="3" t="str">
        <f>Тех.СУРД!F72</f>
        <v>б/р</v>
      </c>
      <c r="F27" s="136">
        <v>6.671296296296296E-4</v>
      </c>
      <c r="G27" s="14">
        <v>9</v>
      </c>
      <c r="H27" s="40" t="s">
        <v>21</v>
      </c>
      <c r="I27" s="40">
        <v>104</v>
      </c>
      <c r="J27" s="33" t="str">
        <f>Тех.СУРД!G72</f>
        <v>Игумнова А.А.</v>
      </c>
    </row>
    <row r="28" spans="1:10" ht="15.75" x14ac:dyDescent="0.25">
      <c r="A28" s="185" t="s">
        <v>171</v>
      </c>
      <c r="B28" s="186"/>
      <c r="C28" s="186"/>
      <c r="D28" s="186"/>
      <c r="E28" s="186"/>
      <c r="F28" s="186"/>
      <c r="G28" s="186"/>
      <c r="H28" s="186"/>
      <c r="I28" s="186"/>
      <c r="J28" s="187"/>
    </row>
    <row r="29" spans="1:10" ht="15.75" x14ac:dyDescent="0.25">
      <c r="A29" s="15">
        <v>1</v>
      </c>
      <c r="B29" s="51" t="str">
        <f>Тех.СУРД!B28</f>
        <v>Муратов Константин</v>
      </c>
      <c r="C29" s="40">
        <f>Тех.СУРД!C28</f>
        <v>2005</v>
      </c>
      <c r="D29" s="40" t="str">
        <f>Тех.СУРД!E28</f>
        <v>Сургут</v>
      </c>
      <c r="E29" s="14" t="str">
        <f>Тех.СУРД!F28</f>
        <v>I</v>
      </c>
      <c r="F29" s="136">
        <v>3.0914351851851855E-4</v>
      </c>
      <c r="G29" s="157" t="s">
        <v>187</v>
      </c>
      <c r="H29" s="40" t="s">
        <v>187</v>
      </c>
      <c r="I29" s="40">
        <v>165</v>
      </c>
      <c r="J29" s="40" t="str">
        <f>Тех.СУРД!G28</f>
        <v>Ревякина О.В.</v>
      </c>
    </row>
    <row r="30" spans="1:10" ht="15.75" x14ac:dyDescent="0.25">
      <c r="A30" s="15">
        <v>2</v>
      </c>
      <c r="B30" s="34" t="str">
        <f>Тех.СУРД!B58</f>
        <v>Гуськов Юрий</v>
      </c>
      <c r="C30" s="33">
        <f>Тех.СУРД!C58</f>
        <v>2006</v>
      </c>
      <c r="D30" s="33" t="str">
        <f>Тех.СУРД!E58</f>
        <v>Нефтеюганск</v>
      </c>
      <c r="E30" s="15" t="str">
        <f>Тех.СУРД!F58</f>
        <v>б/р</v>
      </c>
      <c r="F30" s="136">
        <v>3.3194444444444444E-4</v>
      </c>
      <c r="G30" s="154" t="s">
        <v>25</v>
      </c>
      <c r="H30" s="33" t="s">
        <v>25</v>
      </c>
      <c r="I30" s="33">
        <v>152</v>
      </c>
      <c r="J30" s="33" t="str">
        <f>Тех.СУРД!G58</f>
        <v>Исламов Р.У.</v>
      </c>
    </row>
    <row r="31" spans="1:10" ht="15.75" x14ac:dyDescent="0.25">
      <c r="A31" s="15">
        <v>3</v>
      </c>
      <c r="B31" s="34" t="str">
        <f>Тех.СУРД!B56</f>
        <v>Василенко Александр</v>
      </c>
      <c r="C31" s="33">
        <f>Тех.СУРД!C56</f>
        <v>2008</v>
      </c>
      <c r="D31" s="33" t="str">
        <f>Тех.СУРД!E56</f>
        <v>Нефтеюганск</v>
      </c>
      <c r="E31" s="15" t="str">
        <f>Тех.СУРД!F56</f>
        <v>б/р</v>
      </c>
      <c r="F31" s="136">
        <v>3.7407407407407403E-4</v>
      </c>
      <c r="G31" s="154" t="s">
        <v>90</v>
      </c>
      <c r="H31" s="33" t="s">
        <v>90</v>
      </c>
      <c r="I31" s="33">
        <v>139</v>
      </c>
      <c r="J31" s="33" t="str">
        <f>Тех.СУРД!G56</f>
        <v>Исламов Р.У.</v>
      </c>
    </row>
    <row r="32" spans="1:10" ht="15.75" x14ac:dyDescent="0.25">
      <c r="A32" s="15">
        <v>4</v>
      </c>
      <c r="B32" s="34" t="str">
        <f>Тех.СУРД!B59</f>
        <v>Котов Богдан</v>
      </c>
      <c r="C32" s="33">
        <f>Тех.СУРД!C59</f>
        <v>2007</v>
      </c>
      <c r="D32" s="33" t="str">
        <f>Тех.СУРД!E59</f>
        <v>Нефтеюганск</v>
      </c>
      <c r="E32" s="15" t="str">
        <f>Тех.СУРД!F59</f>
        <v>б/р</v>
      </c>
      <c r="F32" s="136">
        <v>3.7465277777777779E-4</v>
      </c>
      <c r="G32" s="15">
        <v>4</v>
      </c>
      <c r="H32" s="33" t="s">
        <v>90</v>
      </c>
      <c r="I32" s="33">
        <v>133</v>
      </c>
      <c r="J32" s="33" t="str">
        <f>Тех.СУРД!G59</f>
        <v>Исламов Р.У.</v>
      </c>
    </row>
    <row r="33" spans="1:10" ht="15.75" x14ac:dyDescent="0.25">
      <c r="A33" s="15">
        <v>5</v>
      </c>
      <c r="B33" s="34" t="str">
        <f>Тех.СУРД!B57</f>
        <v>Гусаров Владислав</v>
      </c>
      <c r="C33" s="33">
        <f>Тех.СУРД!C57</f>
        <v>2005</v>
      </c>
      <c r="D33" s="33" t="str">
        <f>Тех.СУРД!E57</f>
        <v>Нефтеюганск</v>
      </c>
      <c r="E33" s="15" t="str">
        <f>Тех.СУРД!F57</f>
        <v>б/р</v>
      </c>
      <c r="F33" s="136">
        <v>3.972222222222222E-4</v>
      </c>
      <c r="G33" s="15">
        <v>5</v>
      </c>
      <c r="H33" s="33" t="s">
        <v>90</v>
      </c>
      <c r="I33" s="33">
        <v>127</v>
      </c>
      <c r="J33" s="33" t="str">
        <f>Тех.СУРД!G57</f>
        <v>Исламов Р.У.</v>
      </c>
    </row>
    <row r="34" spans="1:10" ht="15.75" x14ac:dyDescent="0.25">
      <c r="A34" s="15">
        <v>6</v>
      </c>
      <c r="B34" s="34" t="str">
        <f>Тех.СУРД!B102</f>
        <v>Корякин Вячеслав</v>
      </c>
      <c r="C34" s="33">
        <f>Тех.СУРД!C102</f>
        <v>2008</v>
      </c>
      <c r="D34" s="33" t="str">
        <f>Тех.СУРД!E102</f>
        <v>Покачи</v>
      </c>
      <c r="E34" s="15" t="str">
        <f>Тех.СУРД!F102</f>
        <v>2юн</v>
      </c>
      <c r="F34" s="136">
        <v>4.5023148148148152E-4</v>
      </c>
      <c r="G34" s="15">
        <v>6</v>
      </c>
      <c r="H34" s="33" t="s">
        <v>118</v>
      </c>
      <c r="I34" s="33">
        <v>116</v>
      </c>
      <c r="J34" s="33" t="str">
        <f>Тех.СУРД!G102</f>
        <v>Рослякова И.Е.</v>
      </c>
    </row>
    <row r="35" spans="1:10" ht="15.75" x14ac:dyDescent="0.25">
      <c r="A35" s="15">
        <v>7</v>
      </c>
      <c r="B35" s="39" t="str">
        <f>Тех.СУРД!B76</f>
        <v>Родыгин Дмитрий</v>
      </c>
      <c r="C35" s="38">
        <f>Тех.СУРД!C76</f>
        <v>2005</v>
      </c>
      <c r="D35" s="38" t="str">
        <f>Тех.СУРД!E76</f>
        <v>Нижневартовск</v>
      </c>
      <c r="E35" s="9" t="str">
        <f>Тех.СУРД!F76</f>
        <v>2юн</v>
      </c>
      <c r="F35" s="136">
        <v>4.6759259259259258E-4</v>
      </c>
      <c r="G35" s="15">
        <v>7</v>
      </c>
      <c r="H35" s="38" t="s">
        <v>158</v>
      </c>
      <c r="I35" s="38">
        <v>112</v>
      </c>
      <c r="J35" s="38" t="str">
        <f>Тех.СУРД!G76</f>
        <v>Игумнова А.А.</v>
      </c>
    </row>
    <row r="36" spans="1:10" ht="15.75" x14ac:dyDescent="0.25">
      <c r="A36" s="15">
        <v>8</v>
      </c>
      <c r="B36" s="51" t="str">
        <f>Тех.СУРД!B55</f>
        <v>Новицкий Владимир</v>
      </c>
      <c r="C36" s="40">
        <f>Тех.СУРД!C55</f>
        <v>2008</v>
      </c>
      <c r="D36" s="94" t="str">
        <f>Тех.СУРД!E55</f>
        <v>Нефтеюганск</v>
      </c>
      <c r="E36" s="14" t="str">
        <f>Тех.СУРД!F55</f>
        <v>б/р</v>
      </c>
      <c r="F36" s="136">
        <v>4.8460648148148148E-4</v>
      </c>
      <c r="G36" s="15">
        <v>8</v>
      </c>
      <c r="H36" s="40" t="s">
        <v>158</v>
      </c>
      <c r="I36" s="40">
        <v>108</v>
      </c>
      <c r="J36" s="40" t="str">
        <f>Тех.СУРД!G55</f>
        <v>Багурина Н.А.</v>
      </c>
    </row>
    <row r="37" spans="1:10" ht="15.75" x14ac:dyDescent="0.25">
      <c r="A37" s="15">
        <v>9</v>
      </c>
      <c r="B37" s="39" t="str">
        <f>Тех.СУРД!B27</f>
        <v>Машаров Артем</v>
      </c>
      <c r="C37" s="38">
        <f>Тех.СУРД!C27</f>
        <v>2006</v>
      </c>
      <c r="D37" s="38" t="str">
        <f>Тех.СУРД!E27</f>
        <v>Сургут</v>
      </c>
      <c r="E37" s="9" t="str">
        <f>Тех.СУРД!F27</f>
        <v>б/р</v>
      </c>
      <c r="F37" s="136">
        <v>4.9560185185185189E-4</v>
      </c>
      <c r="G37" s="15">
        <v>9</v>
      </c>
      <c r="H37" s="38" t="s">
        <v>158</v>
      </c>
      <c r="I37" s="38">
        <v>104</v>
      </c>
      <c r="J37" s="38" t="str">
        <f>Тех.СУРД!G27</f>
        <v>Черкасова О.С.</v>
      </c>
    </row>
    <row r="38" spans="1:10" ht="15.75" x14ac:dyDescent="0.25">
      <c r="A38" s="15">
        <v>10</v>
      </c>
      <c r="B38" s="39" t="str">
        <f>Тех.СУРД!B30</f>
        <v>Гавришко Виталий</v>
      </c>
      <c r="C38" s="38">
        <f>Тех.СУРД!C30</f>
        <v>2004</v>
      </c>
      <c r="D38" s="38" t="str">
        <f>Тех.СУРД!E30</f>
        <v>Сургут</v>
      </c>
      <c r="E38" s="9" t="str">
        <f>Тех.СУРД!F30</f>
        <v>б/р</v>
      </c>
      <c r="F38" s="136">
        <v>5.4236111111111119E-4</v>
      </c>
      <c r="G38" s="15">
        <v>10</v>
      </c>
      <c r="H38" s="38" t="s">
        <v>127</v>
      </c>
      <c r="I38" s="38">
        <v>100</v>
      </c>
      <c r="J38" s="38" t="str">
        <f>Тех.СУРД!G30</f>
        <v>Черкасова О.С.</v>
      </c>
    </row>
    <row r="39" spans="1:10" ht="15.75" x14ac:dyDescent="0.25">
      <c r="A39" s="15">
        <v>11</v>
      </c>
      <c r="B39" s="34" t="str">
        <f>Тех.СУРД!B77</f>
        <v>Хамидов Абдул Хамид</v>
      </c>
      <c r="C39" s="33">
        <f>Тех.СУРД!C77</f>
        <v>2008</v>
      </c>
      <c r="D39" s="33" t="str">
        <f>Тех.СУРД!E77</f>
        <v>Нижневартовск</v>
      </c>
      <c r="E39" s="15" t="str">
        <f>Тех.СУРД!F77</f>
        <v>3юн</v>
      </c>
      <c r="F39" s="136">
        <v>5.8553240740740744E-4</v>
      </c>
      <c r="G39" s="15">
        <v>11</v>
      </c>
      <c r="H39" s="33" t="s">
        <v>127</v>
      </c>
      <c r="I39" s="33">
        <v>96</v>
      </c>
      <c r="J39" s="33" t="str">
        <f>Тех.СУРД!G77</f>
        <v>Игумнова А.А.</v>
      </c>
    </row>
    <row r="40" spans="1:10" ht="15.75" x14ac:dyDescent="0.25">
      <c r="A40" s="15">
        <v>12</v>
      </c>
      <c r="B40" s="34" t="str">
        <f>Тех.СУРД!B78</f>
        <v>Чернышков Алексей</v>
      </c>
      <c r="C40" s="33">
        <f>Тех.СУРД!C78</f>
        <v>2011</v>
      </c>
      <c r="D40" s="33" t="str">
        <f>Тех.СУРД!E78</f>
        <v>Нижневартовск</v>
      </c>
      <c r="E40" s="15" t="str">
        <f>Тех.СУРД!F78</f>
        <v>б/р</v>
      </c>
      <c r="F40" s="136">
        <v>6.9386574074074088E-4</v>
      </c>
      <c r="G40" s="15">
        <v>12</v>
      </c>
      <c r="H40" s="33" t="s">
        <v>21</v>
      </c>
      <c r="I40" s="33">
        <v>92</v>
      </c>
      <c r="J40" s="33" t="str">
        <f>Тех.СУРД!G78</f>
        <v>Игумнова А.А.</v>
      </c>
    </row>
    <row r="41" spans="1:10" ht="15.75" x14ac:dyDescent="0.25">
      <c r="A41" s="15">
        <v>13</v>
      </c>
      <c r="B41" s="34" t="str">
        <f>Тех.СУРД!B91</f>
        <v>Меликов Али н/з</v>
      </c>
      <c r="C41" s="33">
        <f>Тех.СУРД!C91</f>
        <v>2010</v>
      </c>
      <c r="D41" s="33" t="str">
        <f>Тех.СУРД!E91</f>
        <v>Сургут 2</v>
      </c>
      <c r="E41" s="15" t="str">
        <f>Тех.СУРД!F91</f>
        <v>б/р</v>
      </c>
      <c r="F41" s="136">
        <v>8.0868055555555543E-4</v>
      </c>
      <c r="G41" s="15">
        <v>13</v>
      </c>
      <c r="H41" s="33" t="s">
        <v>21</v>
      </c>
      <c r="I41" s="33" t="s">
        <v>297</v>
      </c>
      <c r="J41" s="33" t="str">
        <f>Тех.СУРД!G91</f>
        <v>Столяр Д.В.</v>
      </c>
    </row>
    <row r="42" spans="1:10" x14ac:dyDescent="0.25">
      <c r="A42" s="12"/>
      <c r="B42" s="4"/>
      <c r="C42" s="5"/>
      <c r="D42" s="6"/>
      <c r="E42" s="6"/>
      <c r="F42" s="30"/>
      <c r="G42" s="12"/>
      <c r="H42" s="12"/>
      <c r="I42" s="12"/>
      <c r="J42" s="24"/>
    </row>
    <row r="43" spans="1:10" x14ac:dyDescent="0.25">
      <c r="A43" s="12"/>
      <c r="B43" s="4"/>
      <c r="C43" s="5"/>
      <c r="D43" s="6"/>
      <c r="E43" s="6"/>
      <c r="F43" s="30"/>
      <c r="G43" s="12"/>
      <c r="H43" s="12"/>
      <c r="I43" s="12"/>
      <c r="J43" s="24"/>
    </row>
    <row r="44" spans="1:10" ht="15" customHeight="1" x14ac:dyDescent="0.25">
      <c r="A44" s="1"/>
      <c r="B44" s="184" t="s">
        <v>173</v>
      </c>
      <c r="C44" s="184"/>
      <c r="D44" s="184"/>
      <c r="E44" s="184"/>
      <c r="F44" s="184"/>
      <c r="G44" s="184"/>
      <c r="H44" s="1"/>
      <c r="I44" s="12"/>
      <c r="J44" s="11"/>
    </row>
    <row r="45" spans="1:10" ht="15.75" x14ac:dyDescent="0.25">
      <c r="A45" s="1"/>
      <c r="B45" s="57"/>
      <c r="C45" s="58"/>
      <c r="D45" s="59"/>
      <c r="E45" s="59"/>
      <c r="F45" s="59"/>
      <c r="G45" s="22"/>
      <c r="H45" s="1"/>
      <c r="I45" s="12"/>
      <c r="J45" s="11"/>
    </row>
    <row r="46" spans="1:10" ht="15.75" x14ac:dyDescent="0.25">
      <c r="A46" s="1"/>
      <c r="B46" s="184" t="s">
        <v>165</v>
      </c>
      <c r="C46" s="184"/>
      <c r="D46" s="184"/>
      <c r="E46" s="184"/>
      <c r="F46" s="184"/>
      <c r="G46" s="184"/>
      <c r="H46" s="1"/>
      <c r="I46" s="12"/>
      <c r="J46" s="11"/>
    </row>
  </sheetData>
  <sortState xmlns:xlrd2="http://schemas.microsoft.com/office/spreadsheetml/2017/richdata2" ref="B29:J41">
    <sortCondition ref="F29:F41"/>
  </sortState>
  <mergeCells count="11">
    <mergeCell ref="B46:G46"/>
    <mergeCell ref="A11:J11"/>
    <mergeCell ref="A18:J18"/>
    <mergeCell ref="A28:J28"/>
    <mergeCell ref="B44:G44"/>
    <mergeCell ref="A7:J7"/>
    <mergeCell ref="A1:J1"/>
    <mergeCell ref="A2:J2"/>
    <mergeCell ref="A3:J3"/>
    <mergeCell ref="A4:J4"/>
    <mergeCell ref="A5:J5"/>
  </mergeCells>
  <pageMargins left="0.16" right="0.11" top="1.55" bottom="0.33" header="0.16" footer="0.3"/>
  <pageSetup paperSize="9" scale="85" orientation="portrait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J46"/>
  <sheetViews>
    <sheetView view="pageBreakPreview" zoomScale="91" zoomScaleNormal="100" zoomScaleSheetLayoutView="91" workbookViewId="0">
      <selection activeCell="I41" sqref="I41"/>
    </sheetView>
  </sheetViews>
  <sheetFormatPr defaultRowHeight="15" x14ac:dyDescent="0.25"/>
  <cols>
    <col min="1" max="1" width="4.7109375" customWidth="1"/>
    <col min="2" max="2" width="26.28515625" customWidth="1"/>
    <col min="3" max="3" width="9.85546875" customWidth="1"/>
    <col min="4" max="4" width="19.7109375" customWidth="1"/>
    <col min="5" max="5" width="7.42578125" customWidth="1"/>
    <col min="6" max="6" width="10.140625" customWidth="1"/>
    <col min="7" max="7" width="7.140625" customWidth="1"/>
    <col min="8" max="8" width="7" customWidth="1"/>
    <col min="9" max="9" width="6.7109375" customWidth="1"/>
    <col min="10" max="10" width="18.42578125" customWidth="1"/>
  </cols>
  <sheetData>
    <row r="1" spans="1:10" ht="18.75" x14ac:dyDescent="0.25">
      <c r="A1" s="189" t="s">
        <v>290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8.75" x14ac:dyDescent="0.25">
      <c r="A2" s="189" t="s">
        <v>170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15.75" x14ac:dyDescent="0.25">
      <c r="A3" s="190" t="s">
        <v>296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19.5" x14ac:dyDescent="0.25">
      <c r="A4" s="192" t="s">
        <v>13</v>
      </c>
      <c r="B4" s="193"/>
      <c r="C4" s="193"/>
      <c r="D4" s="193"/>
      <c r="E4" s="193"/>
      <c r="F4" s="193"/>
      <c r="G4" s="193"/>
      <c r="H4" s="193"/>
      <c r="I4" s="193"/>
      <c r="J4" s="193"/>
    </row>
    <row r="5" spans="1:10" ht="19.5" x14ac:dyDescent="0.25">
      <c r="A5" s="194" t="s">
        <v>253</v>
      </c>
      <c r="B5" s="194"/>
      <c r="C5" s="194"/>
      <c r="D5" s="194"/>
      <c r="E5" s="194"/>
      <c r="F5" s="194"/>
      <c r="G5" s="194"/>
      <c r="H5" s="194"/>
      <c r="I5" s="194"/>
      <c r="J5" s="194"/>
    </row>
    <row r="6" spans="1:10" ht="24" x14ac:dyDescent="0.25">
      <c r="A6" s="21" t="s">
        <v>178</v>
      </c>
      <c r="B6" s="21" t="s">
        <v>255</v>
      </c>
      <c r="C6" s="21" t="s">
        <v>0</v>
      </c>
      <c r="D6" s="21" t="s">
        <v>1</v>
      </c>
      <c r="E6" s="21" t="s">
        <v>20</v>
      </c>
      <c r="F6" s="21" t="s">
        <v>4</v>
      </c>
      <c r="G6" s="21" t="s">
        <v>5</v>
      </c>
      <c r="H6" s="21" t="s">
        <v>254</v>
      </c>
      <c r="I6" s="21" t="s">
        <v>6</v>
      </c>
      <c r="J6" s="21" t="s">
        <v>2</v>
      </c>
    </row>
    <row r="7" spans="1:10" ht="15.75" x14ac:dyDescent="0.25">
      <c r="A7" s="195" t="s">
        <v>174</v>
      </c>
      <c r="B7" s="196"/>
      <c r="C7" s="196"/>
      <c r="D7" s="196"/>
      <c r="E7" s="196"/>
      <c r="F7" s="196"/>
      <c r="G7" s="196"/>
      <c r="H7" s="196"/>
      <c r="I7" s="196"/>
      <c r="J7" s="197"/>
    </row>
    <row r="8" spans="1:10" ht="15.75" x14ac:dyDescent="0.25">
      <c r="A8" s="9">
        <v>1</v>
      </c>
      <c r="B8" s="36" t="str">
        <f>Тех.СУРД!B19</f>
        <v>Белик Вера</v>
      </c>
      <c r="C8" s="38">
        <f>Тех.СУРД!C19</f>
        <v>1998</v>
      </c>
      <c r="D8" s="44" t="str">
        <f>Тех.СУРД!E19</f>
        <v>Сургут</v>
      </c>
      <c r="E8" s="13" t="str">
        <f>Тех.СУРД!F19</f>
        <v>МС</v>
      </c>
      <c r="F8" s="136">
        <v>4.2395833333333332E-4</v>
      </c>
      <c r="G8" s="32" t="s">
        <v>187</v>
      </c>
      <c r="H8" s="38" t="s">
        <v>26</v>
      </c>
      <c r="I8" s="38">
        <v>150</v>
      </c>
      <c r="J8" s="38" t="str">
        <f>Тех.СУРД!G19</f>
        <v>Ревякина О.В.</v>
      </c>
    </row>
    <row r="9" spans="1:10" ht="15.75" x14ac:dyDescent="0.25">
      <c r="A9" s="9">
        <v>2</v>
      </c>
      <c r="B9" s="36" t="str">
        <f>Тех.СУРД!B71</f>
        <v>Люциус Вероника</v>
      </c>
      <c r="C9" s="35">
        <f>Тех.СУРД!C71</f>
        <v>2000</v>
      </c>
      <c r="D9" s="38" t="str">
        <f>Тех.СУРД!E71</f>
        <v>Нижневартовск</v>
      </c>
      <c r="E9" s="9" t="str">
        <f>Тех.СУРД!F71</f>
        <v>б/р</v>
      </c>
      <c r="F9" s="136">
        <v>7.4224537037037043E-4</v>
      </c>
      <c r="G9" s="153" t="s">
        <v>25</v>
      </c>
      <c r="H9" s="38" t="s">
        <v>127</v>
      </c>
      <c r="I9" s="38">
        <v>142</v>
      </c>
      <c r="J9" s="38" t="str">
        <f>Тех.СУРД!G71</f>
        <v>Игумнова А.А.</v>
      </c>
    </row>
    <row r="10" spans="1:10" ht="15.75" x14ac:dyDescent="0.25">
      <c r="A10" s="9">
        <v>3</v>
      </c>
      <c r="B10" s="36" t="str">
        <f>Тех.СУРД!B23</f>
        <v>Лашова Татьяна</v>
      </c>
      <c r="C10" s="35">
        <f>Тех.СУРД!C23</f>
        <v>1964</v>
      </c>
      <c r="D10" s="37" t="str">
        <f>Тех.СУРД!E23</f>
        <v>Сургут</v>
      </c>
      <c r="E10" s="7" t="str">
        <f>Тех.СУРД!F23</f>
        <v>б/р</v>
      </c>
      <c r="F10" s="136">
        <v>1.0759259259259259E-3</v>
      </c>
      <c r="G10" s="153" t="s">
        <v>90</v>
      </c>
      <c r="H10" s="38" t="s">
        <v>21</v>
      </c>
      <c r="I10" s="38">
        <v>134</v>
      </c>
      <c r="J10" s="38" t="str">
        <f>Тех.СУРД!G23</f>
        <v>Черкасова О.С.</v>
      </c>
    </row>
    <row r="11" spans="1:10" ht="15.75" x14ac:dyDescent="0.25">
      <c r="A11" s="195" t="s">
        <v>172</v>
      </c>
      <c r="B11" s="196"/>
      <c r="C11" s="196"/>
      <c r="D11" s="196"/>
      <c r="E11" s="196"/>
      <c r="F11" s="196"/>
      <c r="G11" s="196"/>
      <c r="H11" s="196"/>
      <c r="I11" s="196"/>
      <c r="J11" s="197"/>
    </row>
    <row r="12" spans="1:10" ht="15.75" x14ac:dyDescent="0.25">
      <c r="A12" s="2">
        <v>1</v>
      </c>
      <c r="B12" s="41" t="str">
        <f>Тех.СУРД!B26</f>
        <v>Сырьева Руслана</v>
      </c>
      <c r="C12" s="43">
        <f>Тех.СУРД!C26</f>
        <v>2006</v>
      </c>
      <c r="D12" s="33" t="str">
        <f>Тех.СУРД!E26</f>
        <v>Сургут</v>
      </c>
      <c r="E12" s="15" t="str">
        <f>Тех.СУРД!F26</f>
        <v>КМС</v>
      </c>
      <c r="F12" s="136">
        <v>4.2094907407407402E-4</v>
      </c>
      <c r="G12" s="155" t="s">
        <v>187</v>
      </c>
      <c r="H12" s="33" t="s">
        <v>26</v>
      </c>
      <c r="I12" s="33">
        <v>170</v>
      </c>
      <c r="J12" s="33" t="str">
        <f>Тех.СУРД!G26</f>
        <v>Ревякина О.В.</v>
      </c>
    </row>
    <row r="13" spans="1:10" ht="15.75" x14ac:dyDescent="0.25">
      <c r="A13" s="2">
        <v>2</v>
      </c>
      <c r="B13" s="41" t="str">
        <f>Тех.СУРД!B7</f>
        <v>Штейникова Дарья</v>
      </c>
      <c r="C13" s="33">
        <f>Тех.СУРД!C7</f>
        <v>2004</v>
      </c>
      <c r="D13" s="40" t="str">
        <f>Тех.СУРД!E7</f>
        <v>Югорск</v>
      </c>
      <c r="E13" s="14" t="str">
        <f>Тех.СУРД!F7</f>
        <v>КМС</v>
      </c>
      <c r="F13" s="136">
        <v>4.3275462962962967E-4</v>
      </c>
      <c r="G13" s="154" t="s">
        <v>25</v>
      </c>
      <c r="H13" s="33" t="s">
        <v>187</v>
      </c>
      <c r="I13" s="33">
        <v>142</v>
      </c>
      <c r="J13" s="33" t="str">
        <f>Тех.СУРД!G7</f>
        <v>Федоров А.Д.</v>
      </c>
    </row>
    <row r="14" spans="1:10" ht="15.75" x14ac:dyDescent="0.25">
      <c r="A14" s="2">
        <v>3</v>
      </c>
      <c r="B14" s="41" t="str">
        <f>Тех.СУРД!B54</f>
        <v>Авдеева Анастасия</v>
      </c>
      <c r="C14" s="33">
        <f>Тех.СУРД!C54</f>
        <v>2008</v>
      </c>
      <c r="D14" s="40" t="str">
        <f>Тех.СУРД!E54</f>
        <v>Нефтеюганск</v>
      </c>
      <c r="E14" s="14" t="str">
        <f>Тех.СУРД!F54</f>
        <v>б/р</v>
      </c>
      <c r="F14" s="136">
        <v>4.4687500000000001E-4</v>
      </c>
      <c r="G14" s="154" t="s">
        <v>90</v>
      </c>
      <c r="H14" s="33" t="s">
        <v>187</v>
      </c>
      <c r="I14" s="33">
        <v>149</v>
      </c>
      <c r="J14" s="33" t="str">
        <f>Тех.СУРД!G54</f>
        <v>Исламов Р.У.</v>
      </c>
    </row>
    <row r="15" spans="1:10" ht="15.75" x14ac:dyDescent="0.25">
      <c r="A15" s="2">
        <v>4</v>
      </c>
      <c r="B15" s="34" t="str">
        <f>Тех.СУРД!B29</f>
        <v>Камалова Милана</v>
      </c>
      <c r="C15" s="33">
        <f>Тех.СУРД!C29</f>
        <v>2005</v>
      </c>
      <c r="D15" s="33" t="str">
        <f>Тех.СУРД!E29</f>
        <v>Сургут</v>
      </c>
      <c r="E15" s="15" t="str">
        <f>Тех.СУРД!F29</f>
        <v>КМС</v>
      </c>
      <c r="F15" s="136">
        <v>4.9444444444444438E-4</v>
      </c>
      <c r="G15" s="15">
        <v>4</v>
      </c>
      <c r="H15" s="33" t="s">
        <v>25</v>
      </c>
      <c r="I15" s="33">
        <v>138</v>
      </c>
      <c r="J15" s="33" t="str">
        <f>Тех.СУРД!G29</f>
        <v>Ревякина О.В.</v>
      </c>
    </row>
    <row r="16" spans="1:10" ht="15.75" x14ac:dyDescent="0.25">
      <c r="A16" s="2">
        <v>5</v>
      </c>
      <c r="B16" s="41" t="str">
        <f>Тех.СУРД!B75</f>
        <v>Дятлова Софья</v>
      </c>
      <c r="C16" s="33">
        <f>Тех.СУРД!C75</f>
        <v>2006</v>
      </c>
      <c r="D16" s="40" t="str">
        <f>Тех.СУРД!E75</f>
        <v>Нижневартовск</v>
      </c>
      <c r="E16" s="14" t="str">
        <f>Тех.СУРД!F75</f>
        <v>2юн</v>
      </c>
      <c r="F16" s="136">
        <v>6.8009259259259249E-4</v>
      </c>
      <c r="G16" s="15">
        <v>5</v>
      </c>
      <c r="H16" s="33" t="s">
        <v>127</v>
      </c>
      <c r="I16" s="33">
        <v>122</v>
      </c>
      <c r="J16" s="33" t="str">
        <f>Тех.СУРД!G75</f>
        <v>Игумнова А.А.</v>
      </c>
    </row>
    <row r="17" spans="1:10" ht="15.75" x14ac:dyDescent="0.25">
      <c r="A17" s="2">
        <v>6</v>
      </c>
      <c r="B17" s="41" t="str">
        <f>Тех.СУРД!B31</f>
        <v>Кулагина Ирина</v>
      </c>
      <c r="C17" s="33">
        <f>Тех.СУРД!C31</f>
        <v>2007</v>
      </c>
      <c r="D17" s="40" t="str">
        <f>Тех.СУРД!E31</f>
        <v>Сургут</v>
      </c>
      <c r="E17" s="14" t="str">
        <f>Тех.СУРД!F31</f>
        <v>3юн</v>
      </c>
      <c r="F17" s="136">
        <v>6.9618055555555546E-4</v>
      </c>
      <c r="G17" s="15">
        <v>6</v>
      </c>
      <c r="H17" s="33" t="s">
        <v>127</v>
      </c>
      <c r="I17" s="33">
        <v>116</v>
      </c>
      <c r="J17" s="33" t="str">
        <f>Тех.СУРД!G31</f>
        <v>Столяр Д.В.</v>
      </c>
    </row>
    <row r="18" spans="1:10" ht="15.75" x14ac:dyDescent="0.25">
      <c r="A18" s="2">
        <v>7</v>
      </c>
      <c r="B18" s="41" t="str">
        <f>Тех.СУРД!B90</f>
        <v>Попова Ангелина н/з</v>
      </c>
      <c r="C18" s="33">
        <f>Тех.СУРД!C90</f>
        <v>2010</v>
      </c>
      <c r="D18" s="40" t="str">
        <f>Тех.СУРД!E90</f>
        <v>Сургут 2</v>
      </c>
      <c r="E18" s="14" t="str">
        <f>Тех.СУРД!F90</f>
        <v>б/р</v>
      </c>
      <c r="F18" s="136">
        <v>8.6238425925925925E-4</v>
      </c>
      <c r="G18" s="15">
        <v>7</v>
      </c>
      <c r="H18" s="33" t="s">
        <v>21</v>
      </c>
      <c r="I18" s="33" t="s">
        <v>297</v>
      </c>
      <c r="J18" s="33" t="str">
        <f>Тех.СУРД!G90</f>
        <v>Столяр Д.В.</v>
      </c>
    </row>
    <row r="19" spans="1:10" ht="15.75" x14ac:dyDescent="0.25">
      <c r="A19" s="188" t="s">
        <v>175</v>
      </c>
      <c r="B19" s="188"/>
      <c r="C19" s="188"/>
      <c r="D19" s="188"/>
      <c r="E19" s="188"/>
      <c r="F19" s="188"/>
      <c r="G19" s="188"/>
      <c r="H19" s="188"/>
      <c r="I19" s="188"/>
      <c r="J19" s="188"/>
    </row>
    <row r="20" spans="1:10" s="46" customFormat="1" ht="15.75" x14ac:dyDescent="0.25">
      <c r="A20" s="45">
        <v>1</v>
      </c>
      <c r="B20" s="162" t="str">
        <f>Тех.СУРД!B21</f>
        <v>Джафаров Раджаб</v>
      </c>
      <c r="C20" s="163">
        <f>Тех.СУРД!C21</f>
        <v>1997</v>
      </c>
      <c r="D20" s="163" t="str">
        <f>Тех.СУРД!E21</f>
        <v>Сургут</v>
      </c>
      <c r="E20" s="164" t="str">
        <f>Тех.СУРД!F21</f>
        <v>МС</v>
      </c>
      <c r="F20" s="136">
        <v>3.7731481481481486E-4</v>
      </c>
      <c r="G20" s="166" t="s">
        <v>187</v>
      </c>
      <c r="H20" s="163" t="s">
        <v>26</v>
      </c>
      <c r="I20" s="163">
        <v>150</v>
      </c>
      <c r="J20" s="165" t="str">
        <f>Тех.СУРД!G21</f>
        <v>Ревякина О.В.</v>
      </c>
    </row>
    <row r="21" spans="1:10" s="46" customFormat="1" ht="15.75" x14ac:dyDescent="0.25">
      <c r="A21" s="45">
        <v>2</v>
      </c>
      <c r="B21" s="52" t="str">
        <f>Тех.СУРД!B20</f>
        <v>Беспятов Анатолий</v>
      </c>
      <c r="C21" s="49">
        <f>Тех.СУРД!C20</f>
        <v>1998</v>
      </c>
      <c r="D21" s="49" t="str">
        <f>Тех.СУРД!E20</f>
        <v>Сургут</v>
      </c>
      <c r="E21" s="48" t="str">
        <f>Тех.СУРД!F20</f>
        <v>МС</v>
      </c>
      <c r="F21" s="136">
        <v>3.8518518518518519E-4</v>
      </c>
      <c r="G21" s="149" t="s">
        <v>25</v>
      </c>
      <c r="H21" s="49" t="s">
        <v>187</v>
      </c>
      <c r="I21" s="49">
        <v>142</v>
      </c>
      <c r="J21" s="55" t="str">
        <f>Тех.СУРД!G20</f>
        <v>Ревякина О.В.</v>
      </c>
    </row>
    <row r="22" spans="1:10" ht="15.75" x14ac:dyDescent="0.25">
      <c r="A22" s="45">
        <v>3</v>
      </c>
      <c r="B22" s="53" t="str">
        <f>Тех.СУРД!B22</f>
        <v>Болтовский Иван</v>
      </c>
      <c r="C22" s="50">
        <f>Тех.СУРД!C22</f>
        <v>2000</v>
      </c>
      <c r="D22" s="50" t="str">
        <f>Тех.СУРД!E22</f>
        <v>Сургут</v>
      </c>
      <c r="E22" s="8" t="str">
        <f>Тех.СУРД!F22</f>
        <v>б/р</v>
      </c>
      <c r="F22" s="136">
        <v>4.5381944444444441E-4</v>
      </c>
      <c r="G22" s="156" t="s">
        <v>90</v>
      </c>
      <c r="H22" s="50" t="s">
        <v>90</v>
      </c>
      <c r="I22" s="50">
        <v>139</v>
      </c>
      <c r="J22" s="56" t="str">
        <f>Тех.СУРД!G22</f>
        <v>Черкасова О.С.</v>
      </c>
    </row>
    <row r="23" spans="1:10" ht="15.75" x14ac:dyDescent="0.25">
      <c r="A23" s="45">
        <v>4</v>
      </c>
      <c r="B23" s="36" t="str">
        <f>Тех.СУРД!B70</f>
        <v>Лаптев Илья</v>
      </c>
      <c r="C23" s="38">
        <f>Тех.СУРД!C70</f>
        <v>1999</v>
      </c>
      <c r="D23" s="38" t="str">
        <f>Тех.СУРД!E70</f>
        <v>Нижневартовск</v>
      </c>
      <c r="E23" s="13" t="str">
        <f>Тех.СУРД!F70</f>
        <v>III</v>
      </c>
      <c r="F23" s="136">
        <v>4.6250000000000002E-4</v>
      </c>
      <c r="G23" s="9">
        <v>4</v>
      </c>
      <c r="H23" s="38" t="s">
        <v>90</v>
      </c>
      <c r="I23" s="38">
        <v>133</v>
      </c>
      <c r="J23" s="33" t="str">
        <f>Тех.СУРД!G70</f>
        <v>Игумнова А.А.</v>
      </c>
    </row>
    <row r="24" spans="1:10" ht="15.75" x14ac:dyDescent="0.25">
      <c r="A24" s="45">
        <v>5</v>
      </c>
      <c r="B24" s="39" t="str">
        <f>Тех.СУРД!B24</f>
        <v>Баймуратов Дмитрий</v>
      </c>
      <c r="C24" s="38">
        <f>Тех.СУРД!C24</f>
        <v>1984</v>
      </c>
      <c r="D24" s="38" t="str">
        <f>Тех.СУРД!E24</f>
        <v>Сургут</v>
      </c>
      <c r="E24" s="9" t="str">
        <f>Тех.СУРД!F24</f>
        <v>б/р</v>
      </c>
      <c r="F24" s="136">
        <v>5.112268518518519E-4</v>
      </c>
      <c r="G24" s="9">
        <v>5</v>
      </c>
      <c r="H24" s="38" t="s">
        <v>118</v>
      </c>
      <c r="I24" s="38">
        <v>122</v>
      </c>
      <c r="J24" s="38" t="str">
        <f>Тех.СУРД!G24</f>
        <v>Черкасова О.С.</v>
      </c>
    </row>
    <row r="25" spans="1:10" ht="15.75" x14ac:dyDescent="0.25">
      <c r="A25" s="45">
        <v>6</v>
      </c>
      <c r="B25" s="39" t="str">
        <f>Тех.СУРД!B124</f>
        <v>Чупров Евгений</v>
      </c>
      <c r="C25" s="38">
        <f>Тех.СУРД!C124</f>
        <v>1999</v>
      </c>
      <c r="D25" s="38" t="str">
        <f>Тех.СУРД!E124</f>
        <v>Белоярский район</v>
      </c>
      <c r="E25" s="9" t="str">
        <f>Тех.СУРД!F124</f>
        <v>б/р</v>
      </c>
      <c r="F25" s="136">
        <v>6.1655092592592588E-4</v>
      </c>
      <c r="G25" s="9">
        <v>6</v>
      </c>
      <c r="H25" s="38" t="s">
        <v>127</v>
      </c>
      <c r="I25" s="38">
        <v>116</v>
      </c>
      <c r="J25" s="38" t="str">
        <f>Тех.СУРД!G124</f>
        <v>Киселев С.В.</v>
      </c>
    </row>
    <row r="26" spans="1:10" ht="15.75" x14ac:dyDescent="0.25">
      <c r="A26" s="45">
        <v>7</v>
      </c>
      <c r="B26" s="54" t="str">
        <f>Тех.СУРД!B73</f>
        <v>Адельгареев Булат</v>
      </c>
      <c r="C26" s="38">
        <f>Тех.СУРД!C73</f>
        <v>2001</v>
      </c>
      <c r="D26" s="44" t="str">
        <f>Тех.СУРД!E73</f>
        <v>Нижневартовск</v>
      </c>
      <c r="E26" s="13" t="str">
        <f>Тех.СУРД!F73</f>
        <v>б/р</v>
      </c>
      <c r="F26" s="136">
        <v>6.1655092592592588E-4</v>
      </c>
      <c r="G26" s="9">
        <v>6</v>
      </c>
      <c r="H26" s="38" t="s">
        <v>127</v>
      </c>
      <c r="I26" s="38">
        <v>116</v>
      </c>
      <c r="J26" s="33" t="str">
        <f>Тех.СУРД!G73</f>
        <v>Игумнова А.А.</v>
      </c>
    </row>
    <row r="27" spans="1:10" ht="31.5" x14ac:dyDescent="0.25">
      <c r="A27" s="45">
        <v>8</v>
      </c>
      <c r="B27" s="41" t="str">
        <f>Тех.СУРД!B42</f>
        <v>Скоробогатский Дмитрий</v>
      </c>
      <c r="C27" s="43">
        <f>Тех.СУРД!C42</f>
        <v>1994</v>
      </c>
      <c r="D27" s="42" t="str">
        <f>Тех.СУРД!E42</f>
        <v>Сургутский район</v>
      </c>
      <c r="E27" s="3" t="str">
        <f>Тех.СУРД!F42</f>
        <v>б/р</v>
      </c>
      <c r="F27" s="136">
        <v>7.9814814814814809E-4</v>
      </c>
      <c r="G27" s="14">
        <v>8</v>
      </c>
      <c r="H27" s="40" t="s">
        <v>21</v>
      </c>
      <c r="I27" s="40">
        <v>108</v>
      </c>
      <c r="J27" s="33" t="str">
        <f>Тех.СУРД!G42</f>
        <v>Фоминых О.В.</v>
      </c>
    </row>
    <row r="28" spans="1:10" ht="15.75" x14ac:dyDescent="0.25">
      <c r="A28" s="45">
        <v>9</v>
      </c>
      <c r="B28" s="41" t="str">
        <f>Тех.СУРД!B72</f>
        <v>Аскеров Илькин</v>
      </c>
      <c r="C28" s="43">
        <f>Тех.СУРД!C72</f>
        <v>1994</v>
      </c>
      <c r="D28" s="42" t="str">
        <f>Тех.СУРД!E72</f>
        <v>Нижневартовск</v>
      </c>
      <c r="E28" s="3" t="str">
        <f>Тех.СУРД!F72</f>
        <v>б/р</v>
      </c>
      <c r="F28" s="136">
        <v>1.3260416666666666E-3</v>
      </c>
      <c r="G28" s="14">
        <v>9</v>
      </c>
      <c r="H28" s="40" t="s">
        <v>21</v>
      </c>
      <c r="I28" s="40">
        <v>104</v>
      </c>
      <c r="J28" s="33" t="str">
        <f>Тех.СУРД!G72</f>
        <v>Игумнова А.А.</v>
      </c>
    </row>
    <row r="29" spans="1:10" ht="15.75" x14ac:dyDescent="0.25">
      <c r="A29" s="185" t="s">
        <v>171</v>
      </c>
      <c r="B29" s="186"/>
      <c r="C29" s="186"/>
      <c r="D29" s="186"/>
      <c r="E29" s="186"/>
      <c r="F29" s="186"/>
      <c r="G29" s="186"/>
      <c r="H29" s="186"/>
      <c r="I29" s="186"/>
      <c r="J29" s="187"/>
    </row>
    <row r="30" spans="1:10" ht="15.75" x14ac:dyDescent="0.25">
      <c r="A30" s="15">
        <v>1</v>
      </c>
      <c r="B30" s="51" t="str">
        <f>Тех.СУРД!B28</f>
        <v>Муратов Константин</v>
      </c>
      <c r="C30" s="40">
        <f>Тех.СУРД!C28</f>
        <v>2005</v>
      </c>
      <c r="D30" s="40" t="str">
        <f>Тех.СУРД!E28</f>
        <v>Сургут</v>
      </c>
      <c r="E30" s="14" t="str">
        <f>Тех.СУРД!F28</f>
        <v>I</v>
      </c>
      <c r="F30" s="136">
        <v>3.8495370370370371E-4</v>
      </c>
      <c r="G30" s="157" t="s">
        <v>187</v>
      </c>
      <c r="H30" s="40" t="s">
        <v>187</v>
      </c>
      <c r="I30" s="40">
        <v>165</v>
      </c>
      <c r="J30" s="40" t="str">
        <f>Тех.СУРД!G28</f>
        <v>Ревякина О.В.</v>
      </c>
    </row>
    <row r="31" spans="1:10" ht="15.75" x14ac:dyDescent="0.25">
      <c r="A31" s="15">
        <v>2</v>
      </c>
      <c r="B31" s="34" t="str">
        <f>Тех.СУРД!B59</f>
        <v>Котов Богдан</v>
      </c>
      <c r="C31" s="33">
        <f>Тех.СУРД!C59</f>
        <v>2007</v>
      </c>
      <c r="D31" s="33" t="str">
        <f>Тех.СУРД!E59</f>
        <v>Нефтеюганск</v>
      </c>
      <c r="E31" s="15" t="str">
        <f>Тех.СУРД!F59</f>
        <v>б/р</v>
      </c>
      <c r="F31" s="136">
        <v>4.1585648148148146E-4</v>
      </c>
      <c r="G31" s="154" t="s">
        <v>25</v>
      </c>
      <c r="H31" s="33" t="s">
        <v>25</v>
      </c>
      <c r="I31" s="33">
        <v>152</v>
      </c>
      <c r="J31" s="33" t="str">
        <f>Тех.СУРД!G59</f>
        <v>Исламов Р.У.</v>
      </c>
    </row>
    <row r="32" spans="1:10" ht="15.75" x14ac:dyDescent="0.25">
      <c r="A32" s="15">
        <v>3</v>
      </c>
      <c r="B32" s="34" t="str">
        <f>Тех.СУРД!B58</f>
        <v>Гуськов Юрий</v>
      </c>
      <c r="C32" s="33">
        <f>Тех.СУРД!C58</f>
        <v>2006</v>
      </c>
      <c r="D32" s="33" t="str">
        <f>Тех.СУРД!E58</f>
        <v>Нефтеюганск</v>
      </c>
      <c r="E32" s="15" t="str">
        <f>Тех.СУРД!F58</f>
        <v>б/р</v>
      </c>
      <c r="F32" s="136">
        <v>4.2152777777777778E-4</v>
      </c>
      <c r="G32" s="154" t="s">
        <v>90</v>
      </c>
      <c r="H32" s="33" t="s">
        <v>25</v>
      </c>
      <c r="I32" s="33">
        <v>144</v>
      </c>
      <c r="J32" s="33" t="str">
        <f>Тех.СУРД!G58</f>
        <v>Исламов Р.У.</v>
      </c>
    </row>
    <row r="33" spans="1:10" ht="15.75" x14ac:dyDescent="0.25">
      <c r="A33" s="15">
        <v>4</v>
      </c>
      <c r="B33" s="34" t="str">
        <f>Тех.СУРД!B57</f>
        <v>Гусаров Владислав</v>
      </c>
      <c r="C33" s="33">
        <f>Тех.СУРД!C57</f>
        <v>2005</v>
      </c>
      <c r="D33" s="33" t="str">
        <f>Тех.СУРД!E57</f>
        <v>Нефтеюганск</v>
      </c>
      <c r="E33" s="15" t="str">
        <f>Тех.СУРД!F57</f>
        <v>б/р</v>
      </c>
      <c r="F33" s="136">
        <v>4.4988425925925919E-4</v>
      </c>
      <c r="G33" s="15">
        <v>4</v>
      </c>
      <c r="H33" s="33" t="s">
        <v>90</v>
      </c>
      <c r="I33" s="33">
        <v>133</v>
      </c>
      <c r="J33" s="33" t="str">
        <f>Тех.СУРД!G57</f>
        <v>Исламов Р.У.</v>
      </c>
    </row>
    <row r="34" spans="1:10" ht="15.75" x14ac:dyDescent="0.25">
      <c r="A34" s="15">
        <v>5</v>
      </c>
      <c r="B34" s="34" t="str">
        <f>Тех.СУРД!B102</f>
        <v>Корякин Вячеслав</v>
      </c>
      <c r="C34" s="33">
        <f>Тех.СУРД!C102</f>
        <v>2008</v>
      </c>
      <c r="D34" s="33" t="str">
        <f>Тех.СУРД!E102</f>
        <v>Покачи</v>
      </c>
      <c r="E34" s="15" t="str">
        <f>Тех.СУРД!F102</f>
        <v>2юн</v>
      </c>
      <c r="F34" s="136">
        <v>5.5405092592592583E-4</v>
      </c>
      <c r="G34" s="15">
        <v>5</v>
      </c>
      <c r="H34" s="33" t="s">
        <v>158</v>
      </c>
      <c r="I34" s="33">
        <v>122</v>
      </c>
      <c r="J34" s="33" t="str">
        <f>Тех.СУРД!G102</f>
        <v>Рослякова И.Е.</v>
      </c>
    </row>
    <row r="35" spans="1:10" ht="15.75" x14ac:dyDescent="0.25">
      <c r="A35" s="15">
        <v>6</v>
      </c>
      <c r="B35" s="39" t="str">
        <f>Тех.СУРД!B76</f>
        <v>Родыгин Дмитрий</v>
      </c>
      <c r="C35" s="38">
        <f>Тех.СУРД!C76</f>
        <v>2005</v>
      </c>
      <c r="D35" s="38" t="str">
        <f>Тех.СУРД!E76</f>
        <v>Нижневартовск</v>
      </c>
      <c r="E35" s="9" t="str">
        <f>Тех.СУРД!F76</f>
        <v>2юн</v>
      </c>
      <c r="F35" s="136">
        <v>5.5995370370370368E-4</v>
      </c>
      <c r="G35" s="15">
        <v>6</v>
      </c>
      <c r="H35" s="38" t="s">
        <v>158</v>
      </c>
      <c r="I35" s="38">
        <v>116</v>
      </c>
      <c r="J35" s="38" t="str">
        <f>Тех.СУРД!G76</f>
        <v>Игумнова А.А.</v>
      </c>
    </row>
    <row r="36" spans="1:10" ht="15.75" x14ac:dyDescent="0.25">
      <c r="A36" s="15">
        <v>7</v>
      </c>
      <c r="B36" s="39" t="str">
        <f>Тех.СУРД!B27</f>
        <v>Машаров Артем</v>
      </c>
      <c r="C36" s="38">
        <f>Тех.СУРД!C27</f>
        <v>2006</v>
      </c>
      <c r="D36" s="38" t="str">
        <f>Тех.СУРД!E27</f>
        <v>Сургут</v>
      </c>
      <c r="E36" s="9" t="str">
        <f>Тех.СУРД!F27</f>
        <v>б/р</v>
      </c>
      <c r="F36" s="136">
        <v>6.1875000000000005E-4</v>
      </c>
      <c r="G36" s="15">
        <v>7</v>
      </c>
      <c r="H36" s="38" t="s">
        <v>127</v>
      </c>
      <c r="I36" s="38">
        <v>112</v>
      </c>
      <c r="J36" s="38" t="str">
        <f>Тех.СУРД!G27</f>
        <v>Черкасова О.С.</v>
      </c>
    </row>
    <row r="37" spans="1:10" ht="15.75" x14ac:dyDescent="0.25">
      <c r="A37" s="15">
        <v>8</v>
      </c>
      <c r="B37" s="34" t="str">
        <f>Тех.СУРД!B77</f>
        <v>Хамидов Абдул Хамид</v>
      </c>
      <c r="C37" s="33">
        <f>Тех.СУРД!C77</f>
        <v>2008</v>
      </c>
      <c r="D37" s="33" t="str">
        <f>Тех.СУРД!E77</f>
        <v>Нижневартовск</v>
      </c>
      <c r="E37" s="15" t="str">
        <f>Тех.СУРД!F77</f>
        <v>3юн</v>
      </c>
      <c r="F37" s="136">
        <v>6.2245370370370373E-4</v>
      </c>
      <c r="G37" s="15">
        <v>8</v>
      </c>
      <c r="H37" s="33" t="s">
        <v>127</v>
      </c>
      <c r="I37" s="33">
        <v>108</v>
      </c>
      <c r="J37" s="33" t="str">
        <f>Тех.СУРД!G77</f>
        <v>Игумнова А.А.</v>
      </c>
    </row>
    <row r="38" spans="1:10" ht="15.75" x14ac:dyDescent="0.25">
      <c r="A38" s="15">
        <v>9</v>
      </c>
      <c r="B38" s="51" t="str">
        <f>Тех.СУРД!B55</f>
        <v>Новицкий Владимир</v>
      </c>
      <c r="C38" s="40">
        <f>Тех.СУРД!C55</f>
        <v>2008</v>
      </c>
      <c r="D38" s="94" t="str">
        <f>Тех.СУРД!E55</f>
        <v>Нефтеюганск</v>
      </c>
      <c r="E38" s="14" t="str">
        <f>Тех.СУРД!F55</f>
        <v>б/р</v>
      </c>
      <c r="F38" s="136">
        <v>6.4687499999999999E-4</v>
      </c>
      <c r="G38" s="15">
        <v>9</v>
      </c>
      <c r="H38" s="40" t="s">
        <v>127</v>
      </c>
      <c r="I38" s="40">
        <v>104</v>
      </c>
      <c r="J38" s="40" t="str">
        <f>Тех.СУРД!G55</f>
        <v>Багурина Н.А.</v>
      </c>
    </row>
    <row r="39" spans="1:10" ht="15.75" x14ac:dyDescent="0.25">
      <c r="A39" s="15">
        <v>10</v>
      </c>
      <c r="B39" s="39" t="str">
        <f>Тех.СУРД!B30</f>
        <v>Гавришко Виталий</v>
      </c>
      <c r="C39" s="38">
        <f>Тех.СУРД!C30</f>
        <v>2004</v>
      </c>
      <c r="D39" s="38" t="str">
        <f>Тех.СУРД!E30</f>
        <v>Сургут</v>
      </c>
      <c r="E39" s="9" t="str">
        <f>Тех.СУРД!F30</f>
        <v>б/р</v>
      </c>
      <c r="F39" s="136">
        <v>6.5057870370370367E-4</v>
      </c>
      <c r="G39" s="15">
        <v>10</v>
      </c>
      <c r="H39" s="38" t="s">
        <v>127</v>
      </c>
      <c r="I39" s="38">
        <v>100</v>
      </c>
      <c r="J39" s="38" t="str">
        <f>Тех.СУРД!G30</f>
        <v>Черкасова О.С.</v>
      </c>
    </row>
    <row r="40" spans="1:10" ht="15.75" x14ac:dyDescent="0.25">
      <c r="A40" s="15">
        <v>11</v>
      </c>
      <c r="B40" s="34" t="str">
        <f>Тех.СУРД!B78</f>
        <v>Чернышков Алексей</v>
      </c>
      <c r="C40" s="33">
        <f>Тех.СУРД!C78</f>
        <v>2011</v>
      </c>
      <c r="D40" s="33" t="str">
        <f>Тех.СУРД!E78</f>
        <v>Нижневартовск</v>
      </c>
      <c r="E40" s="15" t="str">
        <f>Тех.СУРД!F78</f>
        <v>б/р</v>
      </c>
      <c r="F40" s="136">
        <v>8.1365740740740736E-4</v>
      </c>
      <c r="G40" s="15">
        <v>11</v>
      </c>
      <c r="H40" s="33" t="s">
        <v>21</v>
      </c>
      <c r="I40" s="33">
        <v>96</v>
      </c>
      <c r="J40" s="33" t="str">
        <f>Тех.СУРД!G78</f>
        <v>Игумнова А.А.</v>
      </c>
    </row>
    <row r="41" spans="1:10" x14ac:dyDescent="0.25">
      <c r="A41" s="12"/>
      <c r="B41" s="4"/>
      <c r="C41" s="5"/>
      <c r="D41" s="6"/>
      <c r="E41" s="6"/>
      <c r="F41" s="30"/>
      <c r="G41" s="12"/>
      <c r="H41" s="12"/>
      <c r="I41" s="12"/>
      <c r="J41" s="24"/>
    </row>
    <row r="42" spans="1:10" x14ac:dyDescent="0.25">
      <c r="A42" s="12"/>
      <c r="B42" s="4"/>
      <c r="C42" s="5"/>
      <c r="D42" s="6"/>
      <c r="E42" s="6"/>
      <c r="F42" s="30"/>
      <c r="G42" s="12"/>
      <c r="H42" s="12"/>
      <c r="I42" s="12"/>
      <c r="J42" s="24"/>
    </row>
    <row r="43" spans="1:10" x14ac:dyDescent="0.25">
      <c r="A43" s="12"/>
      <c r="B43" s="4"/>
      <c r="C43" s="5"/>
      <c r="D43" s="6"/>
      <c r="E43" s="6"/>
      <c r="F43" s="30"/>
      <c r="G43" s="12"/>
      <c r="H43" s="12"/>
      <c r="I43" s="12"/>
      <c r="J43" s="24"/>
    </row>
    <row r="44" spans="1:10" ht="15" customHeight="1" x14ac:dyDescent="0.25">
      <c r="A44" s="1"/>
      <c r="B44" s="184" t="s">
        <v>173</v>
      </c>
      <c r="C44" s="184"/>
      <c r="D44" s="184"/>
      <c r="E44" s="184"/>
      <c r="F44" s="184"/>
      <c r="G44" s="184"/>
      <c r="H44" s="1"/>
      <c r="I44" s="12"/>
      <c r="J44" s="11"/>
    </row>
    <row r="45" spans="1:10" ht="15.75" x14ac:dyDescent="0.25">
      <c r="A45" s="1"/>
      <c r="B45" s="57"/>
      <c r="C45" s="58"/>
      <c r="D45" s="59"/>
      <c r="E45" s="59"/>
      <c r="F45" s="59"/>
      <c r="G45" s="22"/>
      <c r="H45" s="1"/>
      <c r="I45" s="12"/>
      <c r="J45" s="11"/>
    </row>
    <row r="46" spans="1:10" ht="15.75" x14ac:dyDescent="0.25">
      <c r="A46" s="1"/>
      <c r="B46" s="184" t="s">
        <v>165</v>
      </c>
      <c r="C46" s="184"/>
      <c r="D46" s="184"/>
      <c r="E46" s="184"/>
      <c r="F46" s="184"/>
      <c r="G46" s="184"/>
      <c r="H46" s="1"/>
      <c r="I46" s="12"/>
      <c r="J46" s="11"/>
    </row>
  </sheetData>
  <sortState xmlns:xlrd2="http://schemas.microsoft.com/office/spreadsheetml/2017/richdata2" ref="B30:J40">
    <sortCondition ref="F30:F40"/>
  </sortState>
  <mergeCells count="11">
    <mergeCell ref="B46:G46"/>
    <mergeCell ref="A11:J11"/>
    <mergeCell ref="A19:J19"/>
    <mergeCell ref="A29:J29"/>
    <mergeCell ref="B44:G44"/>
    <mergeCell ref="A7:J7"/>
    <mergeCell ref="A1:J1"/>
    <mergeCell ref="A2:J2"/>
    <mergeCell ref="A3:J3"/>
    <mergeCell ref="A4:J4"/>
    <mergeCell ref="A5:J5"/>
  </mergeCells>
  <pageMargins left="0.16" right="0.11" top="1.55" bottom="0.33" header="0.16" footer="0.3"/>
  <pageSetup paperSize="9" scale="85" orientation="portrait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80"/>
  <sheetViews>
    <sheetView view="pageBreakPreview" topLeftCell="A127" zoomScale="91" zoomScaleNormal="100" zoomScaleSheetLayoutView="91" workbookViewId="0">
      <selection activeCell="L285" sqref="L285"/>
    </sheetView>
  </sheetViews>
  <sheetFormatPr defaultRowHeight="15" x14ac:dyDescent="0.25"/>
  <cols>
    <col min="1" max="1" width="3.5703125" customWidth="1"/>
    <col min="2" max="2" width="27.5703125" customWidth="1"/>
    <col min="3" max="3" width="11.42578125" customWidth="1"/>
    <col min="4" max="4" width="10.5703125" customWidth="1"/>
    <col min="5" max="5" width="21.85546875" customWidth="1"/>
    <col min="6" max="6" width="7" customWidth="1"/>
    <col min="7" max="7" width="8.7109375" customWidth="1"/>
    <col min="8" max="8" width="20.42578125" customWidth="1"/>
    <col min="10" max="10" width="9.140625" customWidth="1"/>
  </cols>
  <sheetData>
    <row r="1" spans="1:10" ht="18.75" x14ac:dyDescent="0.3">
      <c r="A1" s="182" t="s">
        <v>8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x14ac:dyDescent="0.25">
      <c r="A2" s="148">
        <f>A7+A26+A39+A54+A70+A89+A107+A130+A149+A175+A196+A212+A239+A253+A264+A278</f>
        <v>93</v>
      </c>
      <c r="B2" s="116"/>
      <c r="C2" s="116"/>
      <c r="D2" s="117"/>
      <c r="E2" s="117"/>
      <c r="F2" s="117"/>
      <c r="G2" s="117"/>
      <c r="H2" s="112"/>
      <c r="I2" s="112"/>
      <c r="J2" s="112"/>
    </row>
    <row r="3" spans="1:10" ht="18.75" x14ac:dyDescent="0.25">
      <c r="A3" s="183" t="s">
        <v>100</v>
      </c>
      <c r="B3" s="183"/>
      <c r="C3" s="183"/>
      <c r="D3" s="183"/>
      <c r="E3" s="183"/>
      <c r="F3" s="183"/>
      <c r="G3" s="183"/>
      <c r="H3" s="183"/>
      <c r="I3" s="183"/>
      <c r="J3" s="183"/>
    </row>
    <row r="4" spans="1:10" ht="15.75" x14ac:dyDescent="0.25">
      <c r="A4" s="177" t="s">
        <v>7</v>
      </c>
      <c r="B4" s="177" t="s">
        <v>9</v>
      </c>
      <c r="C4" s="177" t="s">
        <v>0</v>
      </c>
      <c r="D4" s="177" t="s">
        <v>189</v>
      </c>
      <c r="E4" s="177" t="s">
        <v>1</v>
      </c>
      <c r="F4" s="177" t="s">
        <v>27</v>
      </c>
      <c r="G4" s="177" t="s">
        <v>20</v>
      </c>
      <c r="H4" s="177" t="s">
        <v>2</v>
      </c>
      <c r="I4" s="179" t="s">
        <v>10</v>
      </c>
      <c r="J4" s="181"/>
    </row>
    <row r="5" spans="1:10" ht="31.5" x14ac:dyDescent="0.25">
      <c r="A5" s="178"/>
      <c r="B5" s="178"/>
      <c r="C5" s="178"/>
      <c r="D5" s="178"/>
      <c r="E5" s="178"/>
      <c r="F5" s="178"/>
      <c r="G5" s="178"/>
      <c r="H5" s="178"/>
      <c r="I5" s="114" t="s">
        <v>134</v>
      </c>
      <c r="J5" s="114" t="s">
        <v>13</v>
      </c>
    </row>
    <row r="6" spans="1:10" x14ac:dyDescent="0.25">
      <c r="A6" s="172" t="s">
        <v>188</v>
      </c>
      <c r="B6" s="173"/>
      <c r="C6" s="173"/>
      <c r="D6" s="173"/>
      <c r="E6" s="173"/>
      <c r="F6" s="173"/>
      <c r="G6" s="173"/>
      <c r="H6" s="173"/>
      <c r="I6" s="173"/>
      <c r="J6" s="174"/>
    </row>
    <row r="7" spans="1:10" ht="15.75" x14ac:dyDescent="0.25">
      <c r="A7" s="104">
        <v>1</v>
      </c>
      <c r="B7" s="105" t="s">
        <v>102</v>
      </c>
      <c r="C7" s="106">
        <v>1992</v>
      </c>
      <c r="D7" s="104">
        <v>28</v>
      </c>
      <c r="E7" s="104" t="s">
        <v>100</v>
      </c>
      <c r="F7" s="104" t="s">
        <v>259</v>
      </c>
      <c r="G7" s="104" t="s">
        <v>26</v>
      </c>
      <c r="H7" s="104" t="s">
        <v>190</v>
      </c>
      <c r="I7" s="109" t="s">
        <v>15</v>
      </c>
      <c r="J7" s="111" t="s">
        <v>15</v>
      </c>
    </row>
    <row r="8" spans="1:10" x14ac:dyDescent="0.25">
      <c r="A8" s="112"/>
      <c r="B8" s="112"/>
      <c r="C8" s="112"/>
      <c r="D8" s="112"/>
      <c r="E8" s="112"/>
      <c r="F8" s="112"/>
      <c r="G8" s="112"/>
      <c r="H8" s="112"/>
      <c r="I8" s="112"/>
      <c r="J8" s="112"/>
    </row>
    <row r="9" spans="1:10" x14ac:dyDescent="0.25">
      <c r="A9" s="112"/>
      <c r="B9" s="112"/>
      <c r="C9" s="112"/>
      <c r="D9" s="112"/>
      <c r="E9" s="112"/>
      <c r="F9" s="112"/>
      <c r="G9" s="112"/>
      <c r="H9" s="112"/>
      <c r="I9" s="112"/>
      <c r="J9" s="112"/>
    </row>
    <row r="10" spans="1:10" ht="15.75" x14ac:dyDescent="0.25">
      <c r="A10" s="112"/>
      <c r="B10" s="115" t="s">
        <v>16</v>
      </c>
      <c r="C10" s="115"/>
      <c r="D10" s="112"/>
      <c r="E10" s="112"/>
      <c r="F10" s="112"/>
      <c r="G10" s="112"/>
      <c r="H10" s="112"/>
      <c r="I10" s="112"/>
      <c r="J10" s="112"/>
    </row>
    <row r="11" spans="1:10" x14ac:dyDescent="0.25">
      <c r="A11" s="112"/>
      <c r="B11" s="112"/>
      <c r="C11" s="112"/>
      <c r="D11" s="112"/>
      <c r="E11" s="112"/>
      <c r="F11" s="112"/>
      <c r="G11" s="112"/>
      <c r="H11" s="112"/>
      <c r="I11" s="112"/>
      <c r="J11" s="112"/>
    </row>
    <row r="12" spans="1:10" ht="18.75" x14ac:dyDescent="0.3">
      <c r="A12" s="182" t="s">
        <v>8</v>
      </c>
      <c r="B12" s="182"/>
      <c r="C12" s="182"/>
      <c r="D12" s="182"/>
      <c r="E12" s="182"/>
      <c r="F12" s="182"/>
      <c r="G12" s="182"/>
      <c r="H12" s="182"/>
      <c r="I12" s="182"/>
      <c r="J12" s="182"/>
    </row>
    <row r="13" spans="1:10" x14ac:dyDescent="0.25">
      <c r="A13" s="116"/>
      <c r="B13" s="116"/>
      <c r="C13" s="116"/>
      <c r="D13" s="117"/>
      <c r="E13" s="117"/>
      <c r="F13" s="117"/>
      <c r="G13" s="117"/>
      <c r="H13" s="112"/>
      <c r="I13" s="112"/>
      <c r="J13" s="112"/>
    </row>
    <row r="14" spans="1:10" ht="18.75" x14ac:dyDescent="0.25">
      <c r="A14" s="183" t="s">
        <v>129</v>
      </c>
      <c r="B14" s="183"/>
      <c r="C14" s="183"/>
      <c r="D14" s="183"/>
      <c r="E14" s="183"/>
      <c r="F14" s="183"/>
      <c r="G14" s="183"/>
      <c r="H14" s="183"/>
      <c r="I14" s="183"/>
      <c r="J14" s="183"/>
    </row>
    <row r="15" spans="1:10" ht="15.75" customHeight="1" x14ac:dyDescent="0.25">
      <c r="A15" s="177" t="s">
        <v>7</v>
      </c>
      <c r="B15" s="177" t="s">
        <v>9</v>
      </c>
      <c r="C15" s="177" t="s">
        <v>0</v>
      </c>
      <c r="D15" s="177" t="s">
        <v>189</v>
      </c>
      <c r="E15" s="177" t="s">
        <v>1</v>
      </c>
      <c r="F15" s="177" t="s">
        <v>27</v>
      </c>
      <c r="G15" s="177" t="s">
        <v>20</v>
      </c>
      <c r="H15" s="177" t="s">
        <v>2</v>
      </c>
      <c r="I15" s="179" t="s">
        <v>10</v>
      </c>
      <c r="J15" s="181"/>
    </row>
    <row r="16" spans="1:10" ht="31.5" x14ac:dyDescent="0.25">
      <c r="A16" s="178"/>
      <c r="B16" s="178"/>
      <c r="C16" s="178"/>
      <c r="D16" s="178"/>
      <c r="E16" s="178"/>
      <c r="F16" s="178"/>
      <c r="G16" s="178"/>
      <c r="H16" s="178"/>
      <c r="I16" s="114" t="s">
        <v>134</v>
      </c>
      <c r="J16" s="114" t="s">
        <v>13</v>
      </c>
    </row>
    <row r="17" spans="1:10" x14ac:dyDescent="0.25">
      <c r="A17" s="172" t="s">
        <v>17</v>
      </c>
      <c r="B17" s="173"/>
      <c r="C17" s="173"/>
      <c r="D17" s="173"/>
      <c r="E17" s="173"/>
      <c r="F17" s="173"/>
      <c r="G17" s="173"/>
      <c r="H17" s="173"/>
      <c r="I17" s="173"/>
      <c r="J17" s="174"/>
    </row>
    <row r="18" spans="1:10" ht="15.75" x14ac:dyDescent="0.25">
      <c r="A18" s="104">
        <v>1</v>
      </c>
      <c r="B18" s="105" t="s">
        <v>39</v>
      </c>
      <c r="C18" s="106">
        <v>1976</v>
      </c>
      <c r="D18" s="104">
        <v>44</v>
      </c>
      <c r="E18" s="104" t="s">
        <v>37</v>
      </c>
      <c r="F18" s="104" t="s">
        <v>62</v>
      </c>
      <c r="G18" s="104" t="s">
        <v>21</v>
      </c>
      <c r="H18" s="104" t="s">
        <v>38</v>
      </c>
      <c r="I18" s="104" t="s">
        <v>15</v>
      </c>
      <c r="J18" s="104" t="s">
        <v>15</v>
      </c>
    </row>
    <row r="19" spans="1:10" ht="15.75" x14ac:dyDescent="0.25">
      <c r="A19" s="104">
        <v>2</v>
      </c>
      <c r="B19" s="105" t="s">
        <v>103</v>
      </c>
      <c r="C19" s="106">
        <v>1979</v>
      </c>
      <c r="D19" s="104">
        <v>41</v>
      </c>
      <c r="E19" s="104" t="s">
        <v>37</v>
      </c>
      <c r="F19" s="104" t="s">
        <v>30</v>
      </c>
      <c r="G19" s="104" t="s">
        <v>21</v>
      </c>
      <c r="H19" s="104" t="s">
        <v>38</v>
      </c>
      <c r="I19" s="104" t="s">
        <v>15</v>
      </c>
      <c r="J19" s="104" t="s">
        <v>15</v>
      </c>
    </row>
    <row r="20" spans="1:10" ht="15.75" x14ac:dyDescent="0.25">
      <c r="A20" s="104">
        <v>3</v>
      </c>
      <c r="B20" s="105" t="s">
        <v>40</v>
      </c>
      <c r="C20" s="106">
        <v>1978</v>
      </c>
      <c r="D20" s="104">
        <v>43</v>
      </c>
      <c r="E20" s="104" t="s">
        <v>37</v>
      </c>
      <c r="F20" s="104" t="s">
        <v>55</v>
      </c>
      <c r="G20" s="104" t="s">
        <v>21</v>
      </c>
      <c r="H20" s="104" t="s">
        <v>38</v>
      </c>
      <c r="I20" s="104" t="s">
        <v>15</v>
      </c>
      <c r="J20" s="104" t="s">
        <v>15</v>
      </c>
    </row>
    <row r="21" spans="1:10" ht="15.75" x14ac:dyDescent="0.25">
      <c r="A21" s="104">
        <v>4</v>
      </c>
      <c r="B21" s="105" t="s">
        <v>41</v>
      </c>
      <c r="C21" s="106">
        <v>1985</v>
      </c>
      <c r="D21" s="104">
        <v>35</v>
      </c>
      <c r="E21" s="104" t="s">
        <v>37</v>
      </c>
      <c r="F21" s="104" t="s">
        <v>55</v>
      </c>
      <c r="G21" s="104" t="s">
        <v>21</v>
      </c>
      <c r="H21" s="104" t="s">
        <v>38</v>
      </c>
      <c r="I21" s="104" t="s">
        <v>15</v>
      </c>
      <c r="J21" s="104" t="s">
        <v>15</v>
      </c>
    </row>
    <row r="22" spans="1:10" x14ac:dyDescent="0.25">
      <c r="A22" s="172" t="s">
        <v>14</v>
      </c>
      <c r="B22" s="173"/>
      <c r="C22" s="173"/>
      <c r="D22" s="173"/>
      <c r="E22" s="173"/>
      <c r="F22" s="173"/>
      <c r="G22" s="173"/>
      <c r="H22" s="173"/>
      <c r="I22" s="173"/>
      <c r="J22" s="174"/>
    </row>
    <row r="23" spans="1:10" ht="15.75" x14ac:dyDescent="0.25">
      <c r="A23" s="104">
        <v>5</v>
      </c>
      <c r="B23" s="105" t="s">
        <v>75</v>
      </c>
      <c r="C23" s="106">
        <v>2004</v>
      </c>
      <c r="D23" s="104">
        <v>16</v>
      </c>
      <c r="E23" s="104" t="s">
        <v>37</v>
      </c>
      <c r="F23" s="104" t="s">
        <v>62</v>
      </c>
      <c r="G23" s="104" t="s">
        <v>21</v>
      </c>
      <c r="H23" s="104" t="s">
        <v>38</v>
      </c>
      <c r="I23" s="104" t="s">
        <v>15</v>
      </c>
      <c r="J23" s="104" t="s">
        <v>15</v>
      </c>
    </row>
    <row r="24" spans="1:10" ht="15.75" x14ac:dyDescent="0.25">
      <c r="A24" s="104">
        <v>6</v>
      </c>
      <c r="B24" s="105" t="s">
        <v>104</v>
      </c>
      <c r="C24" s="106">
        <v>2008</v>
      </c>
      <c r="D24" s="104">
        <v>12</v>
      </c>
      <c r="E24" s="104" t="s">
        <v>37</v>
      </c>
      <c r="F24" s="104" t="s">
        <v>44</v>
      </c>
      <c r="G24" s="104" t="s">
        <v>21</v>
      </c>
      <c r="H24" s="104" t="s">
        <v>186</v>
      </c>
      <c r="I24" s="104" t="s">
        <v>15</v>
      </c>
      <c r="J24" s="104" t="s">
        <v>15</v>
      </c>
    </row>
    <row r="25" spans="1:10" ht="15.75" x14ac:dyDescent="0.25">
      <c r="A25" s="104">
        <v>7</v>
      </c>
      <c r="B25" s="105" t="s">
        <v>76</v>
      </c>
      <c r="C25" s="106">
        <v>2005</v>
      </c>
      <c r="D25" s="104">
        <v>15</v>
      </c>
      <c r="E25" s="104" t="s">
        <v>37</v>
      </c>
      <c r="F25" s="104" t="s">
        <v>55</v>
      </c>
      <c r="G25" s="104" t="s">
        <v>21</v>
      </c>
      <c r="H25" s="104" t="s">
        <v>38</v>
      </c>
      <c r="I25" s="104" t="s">
        <v>15</v>
      </c>
      <c r="J25" s="104" t="s">
        <v>15</v>
      </c>
    </row>
    <row r="26" spans="1:10" ht="15.75" x14ac:dyDescent="0.25">
      <c r="A26" s="104">
        <v>8</v>
      </c>
      <c r="B26" s="105" t="s">
        <v>77</v>
      </c>
      <c r="C26" s="106">
        <v>2007</v>
      </c>
      <c r="D26" s="104">
        <v>13</v>
      </c>
      <c r="E26" s="104" t="s">
        <v>37</v>
      </c>
      <c r="F26" s="104" t="s">
        <v>42</v>
      </c>
      <c r="G26" s="104" t="s">
        <v>21</v>
      </c>
      <c r="H26" s="104" t="s">
        <v>38</v>
      </c>
      <c r="I26" s="104" t="s">
        <v>15</v>
      </c>
      <c r="J26" s="104" t="s">
        <v>15</v>
      </c>
    </row>
    <row r="27" spans="1:10" x14ac:dyDescent="0.25">
      <c r="A27" s="112"/>
      <c r="B27" s="112"/>
      <c r="C27" s="112"/>
      <c r="D27" s="112"/>
      <c r="E27" s="112"/>
      <c r="F27" s="112"/>
      <c r="G27" s="112"/>
      <c r="H27" s="112"/>
      <c r="I27" s="112"/>
      <c r="J27" s="112"/>
    </row>
    <row r="28" spans="1:10" x14ac:dyDescent="0.25">
      <c r="A28" s="112"/>
      <c r="B28" s="112"/>
      <c r="C28" s="112"/>
      <c r="D28" s="112"/>
      <c r="E28" s="112"/>
      <c r="F28" s="112"/>
      <c r="G28" s="112"/>
      <c r="H28" s="112"/>
      <c r="I28" s="112"/>
      <c r="J28" s="112"/>
    </row>
    <row r="29" spans="1:10" ht="15.75" x14ac:dyDescent="0.25">
      <c r="A29" s="112"/>
      <c r="B29" s="115" t="s">
        <v>16</v>
      </c>
      <c r="C29" s="115"/>
      <c r="D29" s="112"/>
      <c r="E29" s="112"/>
      <c r="F29" s="112"/>
      <c r="G29" s="112"/>
      <c r="H29" s="112"/>
      <c r="I29" s="112"/>
      <c r="J29" s="112"/>
    </row>
    <row r="30" spans="1:10" x14ac:dyDescent="0.25">
      <c r="A30" s="112"/>
      <c r="B30" s="112"/>
      <c r="C30" s="112"/>
      <c r="D30" s="112"/>
      <c r="E30" s="112"/>
      <c r="F30" s="112"/>
      <c r="G30" s="112"/>
      <c r="H30" s="112"/>
      <c r="I30" s="112"/>
      <c r="J30" s="112"/>
    </row>
    <row r="31" spans="1:10" ht="18.75" x14ac:dyDescent="0.3">
      <c r="A31" s="182" t="s">
        <v>8</v>
      </c>
      <c r="B31" s="182"/>
      <c r="C31" s="182"/>
      <c r="D31" s="182"/>
      <c r="E31" s="182"/>
      <c r="F31" s="182"/>
      <c r="G31" s="182"/>
      <c r="H31" s="182"/>
      <c r="I31" s="182"/>
      <c r="J31" s="182"/>
    </row>
    <row r="32" spans="1:10" x14ac:dyDescent="0.25">
      <c r="A32" s="116"/>
      <c r="B32" s="116"/>
      <c r="C32" s="116"/>
      <c r="D32" s="117"/>
      <c r="E32" s="117"/>
      <c r="F32" s="117"/>
      <c r="G32" s="117"/>
      <c r="H32" s="112"/>
      <c r="I32" s="112"/>
      <c r="J32" s="112"/>
    </row>
    <row r="33" spans="1:10" ht="18.75" x14ac:dyDescent="0.25">
      <c r="A33" s="183" t="s">
        <v>3</v>
      </c>
      <c r="B33" s="183"/>
      <c r="C33" s="183"/>
      <c r="D33" s="183"/>
      <c r="E33" s="183"/>
      <c r="F33" s="183"/>
      <c r="G33" s="183"/>
      <c r="H33" s="183"/>
      <c r="I33" s="183"/>
      <c r="J33" s="183"/>
    </row>
    <row r="34" spans="1:10" ht="15.75" customHeight="1" x14ac:dyDescent="0.25">
      <c r="A34" s="177" t="s">
        <v>7</v>
      </c>
      <c r="B34" s="177" t="s">
        <v>9</v>
      </c>
      <c r="C34" s="177" t="s">
        <v>0</v>
      </c>
      <c r="D34" s="177" t="s">
        <v>189</v>
      </c>
      <c r="E34" s="177" t="s">
        <v>1</v>
      </c>
      <c r="F34" s="177" t="s">
        <v>27</v>
      </c>
      <c r="G34" s="177" t="s">
        <v>20</v>
      </c>
      <c r="H34" s="177" t="s">
        <v>2</v>
      </c>
      <c r="I34" s="179" t="s">
        <v>10</v>
      </c>
      <c r="J34" s="181"/>
    </row>
    <row r="35" spans="1:10" ht="31.5" x14ac:dyDescent="0.25">
      <c r="A35" s="178"/>
      <c r="B35" s="178"/>
      <c r="C35" s="178"/>
      <c r="D35" s="178"/>
      <c r="E35" s="178"/>
      <c r="F35" s="178"/>
      <c r="G35" s="178"/>
      <c r="H35" s="178"/>
      <c r="I35" s="114" t="s">
        <v>134</v>
      </c>
      <c r="J35" s="114" t="s">
        <v>13</v>
      </c>
    </row>
    <row r="36" spans="1:10" x14ac:dyDescent="0.25">
      <c r="A36" s="172" t="s">
        <v>17</v>
      </c>
      <c r="B36" s="173"/>
      <c r="C36" s="173"/>
      <c r="D36" s="173"/>
      <c r="E36" s="173"/>
      <c r="F36" s="173"/>
      <c r="G36" s="173"/>
      <c r="H36" s="173"/>
      <c r="I36" s="173"/>
      <c r="J36" s="174"/>
    </row>
    <row r="37" spans="1:10" ht="15.75" x14ac:dyDescent="0.25">
      <c r="A37" s="104">
        <v>1</v>
      </c>
      <c r="B37" s="108" t="s">
        <v>105</v>
      </c>
      <c r="C37" s="106">
        <v>1987</v>
      </c>
      <c r="D37" s="104">
        <v>33</v>
      </c>
      <c r="E37" s="104" t="s">
        <v>3</v>
      </c>
      <c r="F37" s="104" t="s">
        <v>30</v>
      </c>
      <c r="G37" s="104" t="s">
        <v>25</v>
      </c>
      <c r="H37" s="104" t="s">
        <v>106</v>
      </c>
      <c r="I37" s="104" t="s">
        <v>15</v>
      </c>
      <c r="J37" s="104" t="s">
        <v>15</v>
      </c>
    </row>
    <row r="38" spans="1:10" x14ac:dyDescent="0.25">
      <c r="A38" s="172" t="s">
        <v>14</v>
      </c>
      <c r="B38" s="173"/>
      <c r="C38" s="173"/>
      <c r="D38" s="173"/>
      <c r="E38" s="173"/>
      <c r="F38" s="173"/>
      <c r="G38" s="173"/>
      <c r="H38" s="173"/>
      <c r="I38" s="173"/>
      <c r="J38" s="174"/>
    </row>
    <row r="39" spans="1:10" ht="15.75" x14ac:dyDescent="0.25">
      <c r="A39" s="104">
        <v>2</v>
      </c>
      <c r="B39" s="105" t="s">
        <v>107</v>
      </c>
      <c r="C39" s="106">
        <v>2008</v>
      </c>
      <c r="D39" s="104">
        <v>12</v>
      </c>
      <c r="E39" s="104" t="s">
        <v>3</v>
      </c>
      <c r="F39" s="104" t="s">
        <v>62</v>
      </c>
      <c r="G39" s="104" t="s">
        <v>90</v>
      </c>
      <c r="H39" s="104" t="s">
        <v>106</v>
      </c>
      <c r="I39" s="104" t="s">
        <v>15</v>
      </c>
      <c r="J39" s="104" t="s">
        <v>15</v>
      </c>
    </row>
    <row r="40" spans="1:10" ht="15.75" x14ac:dyDescent="0.25">
      <c r="A40" s="120"/>
      <c r="B40" s="134"/>
      <c r="C40" s="134"/>
      <c r="D40" s="120"/>
      <c r="E40" s="120"/>
      <c r="F40" s="120"/>
      <c r="G40" s="120"/>
      <c r="H40" s="120"/>
      <c r="I40" s="122"/>
      <c r="J40" s="123"/>
    </row>
    <row r="41" spans="1:10" ht="15.75" x14ac:dyDescent="0.25">
      <c r="A41" s="120"/>
      <c r="B41" s="134"/>
      <c r="C41" s="134"/>
      <c r="D41" s="120"/>
      <c r="E41" s="120"/>
      <c r="F41" s="120"/>
      <c r="G41" s="120"/>
      <c r="H41" s="120"/>
      <c r="I41" s="122"/>
      <c r="J41" s="123"/>
    </row>
    <row r="42" spans="1:10" ht="15.75" x14ac:dyDescent="0.25">
      <c r="A42" s="112"/>
      <c r="B42" s="115" t="s">
        <v>16</v>
      </c>
      <c r="C42" s="115"/>
      <c r="D42" s="112"/>
      <c r="E42" s="112"/>
      <c r="F42" s="112"/>
      <c r="G42" s="112"/>
      <c r="H42" s="112"/>
      <c r="I42" s="112"/>
      <c r="J42" s="112"/>
    </row>
    <row r="43" spans="1:10" x14ac:dyDescent="0.25">
      <c r="A43" s="112"/>
      <c r="B43" s="135"/>
      <c r="C43" s="135"/>
      <c r="D43" s="112"/>
      <c r="E43" s="112"/>
      <c r="F43" s="112"/>
      <c r="G43" s="112"/>
      <c r="H43" s="112"/>
      <c r="I43" s="112"/>
      <c r="J43" s="112"/>
    </row>
    <row r="44" spans="1:10" ht="18.75" x14ac:dyDescent="0.3">
      <c r="A44" s="182" t="s">
        <v>8</v>
      </c>
      <c r="B44" s="182"/>
      <c r="C44" s="182"/>
      <c r="D44" s="182"/>
      <c r="E44" s="182"/>
      <c r="F44" s="182"/>
      <c r="G44" s="182"/>
      <c r="H44" s="182"/>
      <c r="I44" s="182"/>
      <c r="J44" s="182"/>
    </row>
    <row r="45" spans="1:10" x14ac:dyDescent="0.25">
      <c r="A45" s="112"/>
      <c r="B45" s="112"/>
      <c r="C45" s="112"/>
      <c r="D45" s="112"/>
      <c r="E45" s="112"/>
      <c r="F45" s="112"/>
      <c r="G45" s="112"/>
      <c r="H45" s="112"/>
      <c r="I45" s="112"/>
      <c r="J45" s="112"/>
    </row>
    <row r="46" spans="1:10" ht="18.75" x14ac:dyDescent="0.25">
      <c r="A46" s="183" t="s">
        <v>19</v>
      </c>
      <c r="B46" s="183"/>
      <c r="C46" s="183"/>
      <c r="D46" s="183"/>
      <c r="E46" s="183"/>
      <c r="F46" s="183"/>
      <c r="G46" s="183"/>
      <c r="H46" s="183"/>
      <c r="I46" s="183"/>
      <c r="J46" s="183"/>
    </row>
    <row r="47" spans="1:10" ht="15.75" customHeight="1" x14ac:dyDescent="0.25">
      <c r="A47" s="177" t="s">
        <v>7</v>
      </c>
      <c r="B47" s="177" t="s">
        <v>9</v>
      </c>
      <c r="C47" s="177" t="s">
        <v>0</v>
      </c>
      <c r="D47" s="177" t="s">
        <v>189</v>
      </c>
      <c r="E47" s="177" t="s">
        <v>1</v>
      </c>
      <c r="F47" s="177" t="s">
        <v>27</v>
      </c>
      <c r="G47" s="177" t="s">
        <v>20</v>
      </c>
      <c r="H47" s="177" t="s">
        <v>2</v>
      </c>
      <c r="I47" s="179" t="s">
        <v>10</v>
      </c>
      <c r="J47" s="181"/>
    </row>
    <row r="48" spans="1:10" ht="31.5" x14ac:dyDescent="0.25">
      <c r="A48" s="178"/>
      <c r="B48" s="178"/>
      <c r="C48" s="178"/>
      <c r="D48" s="178"/>
      <c r="E48" s="178"/>
      <c r="F48" s="178"/>
      <c r="G48" s="178"/>
      <c r="H48" s="178"/>
      <c r="I48" s="114" t="s">
        <v>134</v>
      </c>
      <c r="J48" s="114" t="s">
        <v>13</v>
      </c>
    </row>
    <row r="49" spans="1:10" x14ac:dyDescent="0.25">
      <c r="A49" s="172" t="s">
        <v>17</v>
      </c>
      <c r="B49" s="173"/>
      <c r="C49" s="173"/>
      <c r="D49" s="173"/>
      <c r="E49" s="173"/>
      <c r="F49" s="173"/>
      <c r="G49" s="173"/>
      <c r="H49" s="173"/>
      <c r="I49" s="173"/>
      <c r="J49" s="174"/>
    </row>
    <row r="50" spans="1:10" ht="31.5" x14ac:dyDescent="0.25">
      <c r="A50" s="104">
        <v>1</v>
      </c>
      <c r="B50" s="124" t="s">
        <v>43</v>
      </c>
      <c r="C50" s="104">
        <v>1998</v>
      </c>
      <c r="D50" s="104">
        <v>22</v>
      </c>
      <c r="E50" s="104" t="s">
        <v>19</v>
      </c>
      <c r="F50" s="104" t="s">
        <v>44</v>
      </c>
      <c r="G50" s="104" t="s">
        <v>158</v>
      </c>
      <c r="H50" s="104" t="s">
        <v>225</v>
      </c>
      <c r="I50" s="104" t="s">
        <v>15</v>
      </c>
      <c r="J50" s="104" t="s">
        <v>15</v>
      </c>
    </row>
    <row r="51" spans="1:10" x14ac:dyDescent="0.25">
      <c r="A51" s="172" t="s">
        <v>14</v>
      </c>
      <c r="B51" s="173"/>
      <c r="C51" s="173"/>
      <c r="D51" s="173"/>
      <c r="E51" s="173"/>
      <c r="F51" s="173"/>
      <c r="G51" s="173"/>
      <c r="H51" s="173"/>
      <c r="I51" s="173"/>
      <c r="J51" s="174"/>
    </row>
    <row r="52" spans="1:10" ht="31.5" x14ac:dyDescent="0.25">
      <c r="A52" s="133">
        <v>2</v>
      </c>
      <c r="B52" s="124" t="s">
        <v>46</v>
      </c>
      <c r="C52" s="104">
        <v>2007</v>
      </c>
      <c r="D52" s="104">
        <v>13</v>
      </c>
      <c r="E52" s="104" t="s">
        <v>19</v>
      </c>
      <c r="F52" s="104" t="s">
        <v>45</v>
      </c>
      <c r="G52" s="104" t="s">
        <v>21</v>
      </c>
      <c r="H52" s="104" t="s">
        <v>226</v>
      </c>
      <c r="I52" s="104" t="s">
        <v>15</v>
      </c>
      <c r="J52" s="104" t="s">
        <v>15</v>
      </c>
    </row>
    <row r="53" spans="1:10" x14ac:dyDescent="0.25">
      <c r="A53" s="172" t="s">
        <v>210</v>
      </c>
      <c r="B53" s="173"/>
      <c r="C53" s="173"/>
      <c r="D53" s="173"/>
      <c r="E53" s="173"/>
      <c r="F53" s="173"/>
      <c r="G53" s="173"/>
      <c r="H53" s="173"/>
      <c r="I53" s="173"/>
      <c r="J53" s="174"/>
    </row>
    <row r="54" spans="1:10" ht="31.5" x14ac:dyDescent="0.25">
      <c r="A54" s="133">
        <v>3</v>
      </c>
      <c r="B54" s="124" t="s">
        <v>108</v>
      </c>
      <c r="C54" s="104">
        <v>2002</v>
      </c>
      <c r="D54" s="104">
        <v>18</v>
      </c>
      <c r="E54" s="104" t="s">
        <v>19</v>
      </c>
      <c r="F54" s="104" t="s">
        <v>259</v>
      </c>
      <c r="G54" s="104" t="s">
        <v>158</v>
      </c>
      <c r="H54" s="104" t="s">
        <v>227</v>
      </c>
      <c r="I54" s="104" t="s">
        <v>15</v>
      </c>
      <c r="J54" s="104" t="s">
        <v>15</v>
      </c>
    </row>
    <row r="55" spans="1:10" x14ac:dyDescent="0.25">
      <c r="A55" s="112"/>
      <c r="B55" s="117"/>
      <c r="C55" s="117"/>
      <c r="D55" s="112"/>
      <c r="E55" s="112"/>
      <c r="F55" s="112"/>
      <c r="G55" s="112"/>
      <c r="H55" s="112"/>
      <c r="I55" s="112"/>
      <c r="J55" s="112"/>
    </row>
    <row r="56" spans="1:10" x14ac:dyDescent="0.25">
      <c r="A56" s="112"/>
      <c r="B56" s="112"/>
      <c r="C56" s="112"/>
      <c r="D56" s="112"/>
      <c r="E56" s="112"/>
      <c r="F56" s="112"/>
      <c r="G56" s="112"/>
      <c r="H56" s="112"/>
      <c r="I56" s="112"/>
      <c r="J56" s="112"/>
    </row>
    <row r="57" spans="1:10" ht="15.75" x14ac:dyDescent="0.25">
      <c r="A57" s="112"/>
      <c r="B57" s="115" t="s">
        <v>16</v>
      </c>
      <c r="C57" s="115"/>
      <c r="D57" s="112"/>
      <c r="E57" s="112"/>
      <c r="F57" s="112"/>
      <c r="G57" s="112"/>
      <c r="H57" s="112"/>
      <c r="I57" s="112"/>
      <c r="J57" s="112"/>
    </row>
    <row r="58" spans="1:10" x14ac:dyDescent="0.25">
      <c r="A58" s="112"/>
      <c r="B58" s="112"/>
      <c r="C58" s="112"/>
      <c r="D58" s="112"/>
      <c r="E58" s="112"/>
      <c r="F58" s="112"/>
      <c r="G58" s="112"/>
      <c r="H58" s="112"/>
      <c r="I58" s="112"/>
      <c r="J58" s="112"/>
    </row>
    <row r="59" spans="1:10" ht="18.75" x14ac:dyDescent="0.3">
      <c r="A59" s="182" t="s">
        <v>8</v>
      </c>
      <c r="B59" s="182"/>
      <c r="C59" s="182"/>
      <c r="D59" s="182"/>
      <c r="E59" s="182"/>
      <c r="F59" s="182"/>
      <c r="G59" s="182"/>
      <c r="H59" s="182"/>
      <c r="I59" s="182"/>
      <c r="J59" s="182"/>
    </row>
    <row r="60" spans="1:10" x14ac:dyDescent="0.25">
      <c r="A60" s="116"/>
      <c r="B60" s="116"/>
      <c r="C60" s="116"/>
      <c r="D60" s="117"/>
      <c r="E60" s="117"/>
      <c r="F60" s="117"/>
      <c r="G60" s="117"/>
      <c r="H60" s="112"/>
      <c r="I60" s="112"/>
      <c r="J60" s="112"/>
    </row>
    <row r="61" spans="1:10" ht="18.75" x14ac:dyDescent="0.25">
      <c r="A61" s="183" t="s">
        <v>47</v>
      </c>
      <c r="B61" s="183"/>
      <c r="C61" s="183"/>
      <c r="D61" s="183"/>
      <c r="E61" s="183"/>
      <c r="F61" s="183"/>
      <c r="G61" s="183"/>
      <c r="H61" s="183"/>
      <c r="I61" s="183"/>
      <c r="J61" s="183"/>
    </row>
    <row r="62" spans="1:10" ht="15.75" x14ac:dyDescent="0.25">
      <c r="A62" s="177" t="s">
        <v>7</v>
      </c>
      <c r="B62" s="177" t="s">
        <v>9</v>
      </c>
      <c r="C62" s="177" t="s">
        <v>0</v>
      </c>
      <c r="D62" s="177" t="s">
        <v>189</v>
      </c>
      <c r="E62" s="177" t="s">
        <v>1</v>
      </c>
      <c r="F62" s="177" t="s">
        <v>27</v>
      </c>
      <c r="G62" s="177" t="s">
        <v>20</v>
      </c>
      <c r="H62" s="177" t="s">
        <v>2</v>
      </c>
      <c r="I62" s="179" t="s">
        <v>10</v>
      </c>
      <c r="J62" s="181"/>
    </row>
    <row r="63" spans="1:10" ht="31.5" x14ac:dyDescent="0.25">
      <c r="A63" s="178"/>
      <c r="B63" s="178"/>
      <c r="C63" s="178"/>
      <c r="D63" s="178"/>
      <c r="E63" s="178"/>
      <c r="F63" s="178"/>
      <c r="G63" s="178"/>
      <c r="H63" s="178"/>
      <c r="I63" s="114" t="s">
        <v>134</v>
      </c>
      <c r="J63" s="114" t="s">
        <v>13</v>
      </c>
    </row>
    <row r="64" spans="1:10" x14ac:dyDescent="0.25">
      <c r="A64" s="172" t="s">
        <v>17</v>
      </c>
      <c r="B64" s="173"/>
      <c r="C64" s="173"/>
      <c r="D64" s="173"/>
      <c r="E64" s="173"/>
      <c r="F64" s="173"/>
      <c r="G64" s="173"/>
      <c r="H64" s="173"/>
      <c r="I64" s="173"/>
      <c r="J64" s="174"/>
    </row>
    <row r="65" spans="1:10" ht="15.75" x14ac:dyDescent="0.25">
      <c r="A65" s="104">
        <v>1</v>
      </c>
      <c r="B65" s="108" t="s">
        <v>109</v>
      </c>
      <c r="C65" s="106">
        <v>1967</v>
      </c>
      <c r="D65" s="104">
        <v>53</v>
      </c>
      <c r="E65" s="104" t="s">
        <v>47</v>
      </c>
      <c r="F65" s="104" t="s">
        <v>54</v>
      </c>
      <c r="G65" s="104" t="s">
        <v>21</v>
      </c>
      <c r="H65" s="104" t="s">
        <v>197</v>
      </c>
      <c r="I65" s="118"/>
      <c r="J65" s="119" t="s">
        <v>15</v>
      </c>
    </row>
    <row r="66" spans="1:10" x14ac:dyDescent="0.25">
      <c r="A66" s="172" t="s">
        <v>14</v>
      </c>
      <c r="B66" s="173"/>
      <c r="C66" s="173"/>
      <c r="D66" s="173"/>
      <c r="E66" s="173"/>
      <c r="F66" s="173"/>
      <c r="G66" s="173"/>
      <c r="H66" s="173"/>
      <c r="I66" s="173"/>
      <c r="J66" s="174"/>
    </row>
    <row r="67" spans="1:10" ht="31.5" x14ac:dyDescent="0.25">
      <c r="A67" s="104">
        <v>2</v>
      </c>
      <c r="B67" s="108" t="s">
        <v>74</v>
      </c>
      <c r="C67" s="106">
        <v>2006</v>
      </c>
      <c r="D67" s="104">
        <v>14</v>
      </c>
      <c r="E67" s="104" t="s">
        <v>47</v>
      </c>
      <c r="F67" s="104" t="s">
        <v>42</v>
      </c>
      <c r="G67" s="104" t="s">
        <v>26</v>
      </c>
      <c r="H67" s="104" t="s">
        <v>198</v>
      </c>
      <c r="I67" s="118" t="s">
        <v>15</v>
      </c>
      <c r="J67" s="119" t="s">
        <v>15</v>
      </c>
    </row>
    <row r="68" spans="1:10" ht="15.75" x14ac:dyDescent="0.25">
      <c r="A68" s="104">
        <v>3</v>
      </c>
      <c r="B68" s="108" t="s">
        <v>110</v>
      </c>
      <c r="C68" s="106">
        <v>2007</v>
      </c>
      <c r="D68" s="104">
        <v>13</v>
      </c>
      <c r="E68" s="104" t="s">
        <v>47</v>
      </c>
      <c r="F68" s="104" t="s">
        <v>42</v>
      </c>
      <c r="G68" s="104" t="s">
        <v>21</v>
      </c>
      <c r="H68" s="104" t="s">
        <v>197</v>
      </c>
      <c r="I68" s="119" t="s">
        <v>15</v>
      </c>
      <c r="J68" s="119"/>
    </row>
    <row r="69" spans="1:10" ht="15.75" x14ac:dyDescent="0.25">
      <c r="A69" s="104">
        <v>4</v>
      </c>
      <c r="B69" s="108" t="s">
        <v>199</v>
      </c>
      <c r="C69" s="106">
        <v>2004</v>
      </c>
      <c r="D69" s="104">
        <v>16</v>
      </c>
      <c r="E69" s="104" t="s">
        <v>47</v>
      </c>
      <c r="F69" s="104" t="s">
        <v>42</v>
      </c>
      <c r="G69" s="104" t="s">
        <v>21</v>
      </c>
      <c r="H69" s="104" t="s">
        <v>197</v>
      </c>
      <c r="I69" s="119" t="s">
        <v>15</v>
      </c>
      <c r="J69" s="119"/>
    </row>
    <row r="70" spans="1:10" ht="15.75" x14ac:dyDescent="0.25">
      <c r="A70" s="104">
        <v>5</v>
      </c>
      <c r="B70" s="108" t="s">
        <v>200</v>
      </c>
      <c r="C70" s="106">
        <v>2006</v>
      </c>
      <c r="D70" s="104">
        <v>14</v>
      </c>
      <c r="E70" s="104" t="s">
        <v>47</v>
      </c>
      <c r="F70" s="104" t="s">
        <v>62</v>
      </c>
      <c r="G70" s="104" t="s">
        <v>21</v>
      </c>
      <c r="H70" s="104" t="s">
        <v>197</v>
      </c>
      <c r="I70" s="119" t="s">
        <v>15</v>
      </c>
      <c r="J70" s="119"/>
    </row>
    <row r="71" spans="1:10" ht="15.75" x14ac:dyDescent="0.25">
      <c r="A71" s="120"/>
      <c r="B71" s="121"/>
      <c r="C71" s="121"/>
      <c r="D71" s="120"/>
      <c r="E71" s="120"/>
      <c r="F71" s="120"/>
      <c r="G71" s="120"/>
      <c r="H71" s="120"/>
      <c r="I71" s="122"/>
      <c r="J71" s="123"/>
    </row>
    <row r="72" spans="1:10" ht="15.75" x14ac:dyDescent="0.25">
      <c r="A72" s="120"/>
      <c r="B72" s="121"/>
      <c r="C72" s="121"/>
      <c r="D72" s="120"/>
      <c r="E72" s="120"/>
      <c r="F72" s="120"/>
      <c r="G72" s="120"/>
      <c r="H72" s="120"/>
      <c r="I72" s="122"/>
      <c r="J72" s="123"/>
    </row>
    <row r="73" spans="1:10" x14ac:dyDescent="0.25">
      <c r="A73" s="112"/>
      <c r="B73" s="112"/>
      <c r="C73" s="112"/>
      <c r="D73" s="112"/>
      <c r="E73" s="112"/>
      <c r="F73" s="112"/>
      <c r="G73" s="112"/>
      <c r="H73" s="112"/>
      <c r="I73" s="112"/>
      <c r="J73" s="112"/>
    </row>
    <row r="74" spans="1:10" ht="15.75" x14ac:dyDescent="0.25">
      <c r="A74" s="112"/>
      <c r="B74" s="115" t="s">
        <v>16</v>
      </c>
      <c r="C74" s="115"/>
      <c r="D74" s="112"/>
      <c r="E74" s="112"/>
      <c r="F74" s="112"/>
      <c r="G74" s="112"/>
      <c r="H74" s="112"/>
      <c r="I74" s="112"/>
      <c r="J74" s="112"/>
    </row>
    <row r="75" spans="1:10" ht="18.75" x14ac:dyDescent="0.3">
      <c r="A75" s="182" t="s">
        <v>8</v>
      </c>
      <c r="B75" s="182"/>
      <c r="C75" s="182"/>
      <c r="D75" s="182"/>
      <c r="E75" s="182"/>
      <c r="F75" s="182"/>
      <c r="G75" s="182"/>
      <c r="H75" s="182"/>
      <c r="I75" s="182"/>
      <c r="J75" s="182"/>
    </row>
    <row r="76" spans="1:10" x14ac:dyDescent="0.25">
      <c r="A76" s="112"/>
      <c r="B76" s="112"/>
      <c r="C76" s="112"/>
      <c r="D76" s="112"/>
      <c r="E76" s="112"/>
      <c r="F76" s="112"/>
      <c r="G76" s="112"/>
      <c r="H76" s="112"/>
      <c r="I76" s="112"/>
      <c r="J76" s="112"/>
    </row>
    <row r="77" spans="1:10" ht="18.75" x14ac:dyDescent="0.25">
      <c r="A77" s="183" t="s">
        <v>18</v>
      </c>
      <c r="B77" s="183"/>
      <c r="C77" s="183"/>
      <c r="D77" s="183"/>
      <c r="E77" s="183"/>
      <c r="F77" s="183"/>
      <c r="G77" s="183"/>
      <c r="H77" s="183"/>
      <c r="I77" s="183"/>
      <c r="J77" s="183"/>
    </row>
    <row r="78" spans="1:10" ht="15.75" customHeight="1" x14ac:dyDescent="0.25">
      <c r="A78" s="177" t="s">
        <v>7</v>
      </c>
      <c r="B78" s="177" t="s">
        <v>9</v>
      </c>
      <c r="C78" s="177" t="s">
        <v>0</v>
      </c>
      <c r="D78" s="177" t="s">
        <v>189</v>
      </c>
      <c r="E78" s="177" t="s">
        <v>1</v>
      </c>
      <c r="F78" s="177" t="s">
        <v>27</v>
      </c>
      <c r="G78" s="177" t="s">
        <v>20</v>
      </c>
      <c r="H78" s="177" t="s">
        <v>2</v>
      </c>
      <c r="I78" s="179" t="s">
        <v>10</v>
      </c>
      <c r="J78" s="181"/>
    </row>
    <row r="79" spans="1:10" ht="31.5" x14ac:dyDescent="0.25">
      <c r="A79" s="178"/>
      <c r="B79" s="178"/>
      <c r="C79" s="178"/>
      <c r="D79" s="178"/>
      <c r="E79" s="178"/>
      <c r="F79" s="178"/>
      <c r="G79" s="178"/>
      <c r="H79" s="178"/>
      <c r="I79" s="114" t="s">
        <v>134</v>
      </c>
      <c r="J79" s="114" t="s">
        <v>13</v>
      </c>
    </row>
    <row r="80" spans="1:10" x14ac:dyDescent="0.25">
      <c r="A80" s="172" t="s">
        <v>17</v>
      </c>
      <c r="B80" s="173"/>
      <c r="C80" s="173"/>
      <c r="D80" s="173"/>
      <c r="E80" s="173"/>
      <c r="F80" s="173"/>
      <c r="G80" s="173"/>
      <c r="H80" s="173"/>
      <c r="I80" s="173"/>
      <c r="J80" s="174"/>
    </row>
    <row r="81" spans="1:10" ht="15.75" x14ac:dyDescent="0.25">
      <c r="A81" s="104">
        <v>1</v>
      </c>
      <c r="B81" s="108" t="s">
        <v>48</v>
      </c>
      <c r="C81" s="106">
        <v>1982</v>
      </c>
      <c r="D81" s="104">
        <v>38</v>
      </c>
      <c r="E81" s="104" t="s">
        <v>18</v>
      </c>
      <c r="F81" s="104" t="s">
        <v>45</v>
      </c>
      <c r="G81" s="104" t="s">
        <v>21</v>
      </c>
      <c r="H81" s="104" t="s">
        <v>49</v>
      </c>
      <c r="I81" s="119" t="s">
        <v>15</v>
      </c>
      <c r="J81" s="119" t="s">
        <v>15</v>
      </c>
    </row>
    <row r="82" spans="1:10" ht="15.75" x14ac:dyDescent="0.25">
      <c r="A82" s="104">
        <v>2</v>
      </c>
      <c r="B82" s="108" t="s">
        <v>50</v>
      </c>
      <c r="C82" s="106">
        <v>1994</v>
      </c>
      <c r="D82" s="104">
        <v>26</v>
      </c>
      <c r="E82" s="104" t="s">
        <v>18</v>
      </c>
      <c r="F82" s="104" t="s">
        <v>51</v>
      </c>
      <c r="G82" s="104" t="s">
        <v>21</v>
      </c>
      <c r="H82" s="104" t="s">
        <v>53</v>
      </c>
      <c r="I82" s="119" t="s">
        <v>15</v>
      </c>
      <c r="J82" s="119" t="s">
        <v>15</v>
      </c>
    </row>
    <row r="83" spans="1:10" ht="15.75" x14ac:dyDescent="0.25">
      <c r="A83" s="104">
        <v>3</v>
      </c>
      <c r="B83" s="108" t="s">
        <v>211</v>
      </c>
      <c r="C83" s="106">
        <v>1985</v>
      </c>
      <c r="D83" s="104">
        <v>35</v>
      </c>
      <c r="E83" s="104" t="s">
        <v>18</v>
      </c>
      <c r="F83" s="104" t="s">
        <v>51</v>
      </c>
      <c r="G83" s="104" t="s">
        <v>21</v>
      </c>
      <c r="H83" s="104" t="s">
        <v>212</v>
      </c>
      <c r="I83" s="119" t="s">
        <v>15</v>
      </c>
      <c r="J83" s="119" t="s">
        <v>15</v>
      </c>
    </row>
    <row r="84" spans="1:10" ht="15.75" x14ac:dyDescent="0.25">
      <c r="A84" s="104">
        <v>4</v>
      </c>
      <c r="B84" s="108" t="s">
        <v>213</v>
      </c>
      <c r="C84" s="106">
        <v>1993</v>
      </c>
      <c r="D84" s="104">
        <v>27</v>
      </c>
      <c r="E84" s="104" t="s">
        <v>18</v>
      </c>
      <c r="F84" s="104" t="s">
        <v>54</v>
      </c>
      <c r="G84" s="104" t="s">
        <v>21</v>
      </c>
      <c r="H84" s="104" t="s">
        <v>49</v>
      </c>
      <c r="I84" s="119" t="s">
        <v>15</v>
      </c>
      <c r="J84" s="119" t="s">
        <v>15</v>
      </c>
    </row>
    <row r="85" spans="1:10" x14ac:dyDescent="0.25">
      <c r="A85" s="172" t="s">
        <v>14</v>
      </c>
      <c r="B85" s="173"/>
      <c r="C85" s="173"/>
      <c r="D85" s="173"/>
      <c r="E85" s="173"/>
      <c r="F85" s="173"/>
      <c r="G85" s="173"/>
      <c r="H85" s="173"/>
      <c r="I85" s="173"/>
      <c r="J85" s="174"/>
    </row>
    <row r="86" spans="1:10" ht="15.75" x14ac:dyDescent="0.25">
      <c r="A86" s="104">
        <v>5</v>
      </c>
      <c r="B86" s="108" t="s">
        <v>215</v>
      </c>
      <c r="C86" s="106">
        <v>2002</v>
      </c>
      <c r="D86" s="104">
        <v>19</v>
      </c>
      <c r="E86" s="104" t="s">
        <v>18</v>
      </c>
      <c r="F86" s="104" t="s">
        <v>55</v>
      </c>
      <c r="G86" s="104" t="s">
        <v>21</v>
      </c>
      <c r="H86" s="104" t="s">
        <v>212</v>
      </c>
      <c r="I86" s="119" t="s">
        <v>15</v>
      </c>
      <c r="J86" s="119" t="s">
        <v>15</v>
      </c>
    </row>
    <row r="87" spans="1:10" ht="15.75" x14ac:dyDescent="0.25">
      <c r="A87" s="104">
        <v>6</v>
      </c>
      <c r="B87" s="108" t="s">
        <v>216</v>
      </c>
      <c r="C87" s="106">
        <v>2005</v>
      </c>
      <c r="D87" s="104">
        <v>15</v>
      </c>
      <c r="E87" s="104" t="s">
        <v>18</v>
      </c>
      <c r="F87" s="104" t="s">
        <v>42</v>
      </c>
      <c r="G87" s="104" t="s">
        <v>21</v>
      </c>
      <c r="H87" s="104" t="s">
        <v>289</v>
      </c>
      <c r="I87" s="119" t="s">
        <v>15</v>
      </c>
      <c r="J87" s="119" t="s">
        <v>15</v>
      </c>
    </row>
    <row r="88" spans="1:10" x14ac:dyDescent="0.25">
      <c r="A88" s="172" t="s">
        <v>209</v>
      </c>
      <c r="B88" s="173"/>
      <c r="C88" s="173"/>
      <c r="D88" s="173"/>
      <c r="E88" s="173"/>
      <c r="F88" s="173"/>
      <c r="G88" s="173"/>
      <c r="H88" s="173"/>
      <c r="I88" s="173"/>
      <c r="J88" s="174"/>
    </row>
    <row r="89" spans="1:10" ht="15.75" x14ac:dyDescent="0.25">
      <c r="A89" s="104">
        <v>7</v>
      </c>
      <c r="B89" s="108" t="s">
        <v>263</v>
      </c>
      <c r="C89" s="106">
        <v>1989</v>
      </c>
      <c r="D89" s="104">
        <v>31</v>
      </c>
      <c r="E89" s="104" t="s">
        <v>18</v>
      </c>
      <c r="F89" s="104" t="s">
        <v>259</v>
      </c>
      <c r="G89" s="104" t="s">
        <v>21</v>
      </c>
      <c r="H89" s="104" t="s">
        <v>214</v>
      </c>
      <c r="I89" s="119" t="s">
        <v>15</v>
      </c>
      <c r="J89" s="119" t="s">
        <v>15</v>
      </c>
    </row>
    <row r="90" spans="1:10" ht="15.75" x14ac:dyDescent="0.25">
      <c r="A90" s="127"/>
      <c r="B90" s="138"/>
      <c r="C90" s="131"/>
      <c r="D90" s="127"/>
      <c r="E90" s="127"/>
      <c r="F90" s="127"/>
      <c r="G90" s="127"/>
      <c r="H90" s="127"/>
      <c r="I90" s="129"/>
      <c r="J90" s="129"/>
    </row>
    <row r="91" spans="1:10" x14ac:dyDescent="0.25">
      <c r="A91" s="112"/>
      <c r="B91" s="112"/>
      <c r="C91" s="112"/>
      <c r="D91" s="112"/>
      <c r="E91" s="112"/>
      <c r="F91" s="112"/>
      <c r="G91" s="112"/>
      <c r="H91" s="112"/>
      <c r="I91" s="112"/>
      <c r="J91" s="112"/>
    </row>
    <row r="92" spans="1:10" x14ac:dyDescent="0.25">
      <c r="A92" s="112"/>
      <c r="B92" s="112"/>
      <c r="C92" s="112"/>
      <c r="D92" s="112"/>
      <c r="E92" s="112"/>
      <c r="F92" s="112"/>
      <c r="G92" s="112"/>
      <c r="H92" s="112"/>
      <c r="I92" s="112"/>
      <c r="J92" s="112"/>
    </row>
    <row r="93" spans="1:10" ht="15.75" x14ac:dyDescent="0.25">
      <c r="A93" s="112"/>
      <c r="B93" s="115" t="s">
        <v>16</v>
      </c>
      <c r="C93" s="115"/>
      <c r="D93" s="112"/>
      <c r="E93" s="112"/>
      <c r="F93" s="112"/>
      <c r="G93" s="112"/>
      <c r="H93" s="112"/>
      <c r="I93" s="112"/>
      <c r="J93" s="112"/>
    </row>
    <row r="94" spans="1:10" x14ac:dyDescent="0.25">
      <c r="A94" s="112"/>
      <c r="B94" s="112"/>
      <c r="C94" s="112"/>
      <c r="D94" s="112"/>
      <c r="E94" s="112"/>
      <c r="F94" s="112"/>
      <c r="G94" s="112"/>
      <c r="H94" s="112"/>
      <c r="I94" s="112"/>
      <c r="J94" s="112"/>
    </row>
    <row r="95" spans="1:10" ht="18.75" x14ac:dyDescent="0.3">
      <c r="A95" s="182" t="s">
        <v>8</v>
      </c>
      <c r="B95" s="182"/>
      <c r="C95" s="182"/>
      <c r="D95" s="182"/>
      <c r="E95" s="182"/>
      <c r="F95" s="182"/>
      <c r="G95" s="182"/>
      <c r="H95" s="182"/>
      <c r="I95" s="182"/>
      <c r="J95" s="182"/>
    </row>
    <row r="96" spans="1:10" x14ac:dyDescent="0.25">
      <c r="A96" s="116"/>
      <c r="B96" s="116"/>
      <c r="C96" s="116"/>
      <c r="D96" s="117"/>
      <c r="E96" s="117"/>
      <c r="F96" s="117"/>
      <c r="G96" s="117"/>
      <c r="H96" s="112"/>
      <c r="I96" s="112"/>
      <c r="J96" s="112"/>
    </row>
    <row r="97" spans="1:10" ht="18.75" x14ac:dyDescent="0.25">
      <c r="A97" s="183" t="s">
        <v>56</v>
      </c>
      <c r="B97" s="183"/>
      <c r="C97" s="183"/>
      <c r="D97" s="183"/>
      <c r="E97" s="183"/>
      <c r="F97" s="183"/>
      <c r="G97" s="183"/>
      <c r="H97" s="183"/>
      <c r="I97" s="183"/>
      <c r="J97" s="183"/>
    </row>
    <row r="98" spans="1:10" ht="15.75" customHeight="1" x14ac:dyDescent="0.25">
      <c r="A98" s="177" t="s">
        <v>7</v>
      </c>
      <c r="B98" s="177" t="s">
        <v>9</v>
      </c>
      <c r="C98" s="177" t="s">
        <v>0</v>
      </c>
      <c r="D98" s="177" t="s">
        <v>189</v>
      </c>
      <c r="E98" s="177" t="s">
        <v>1</v>
      </c>
      <c r="F98" s="177" t="s">
        <v>27</v>
      </c>
      <c r="G98" s="177" t="s">
        <v>20</v>
      </c>
      <c r="H98" s="177" t="s">
        <v>2</v>
      </c>
      <c r="I98" s="179" t="s">
        <v>10</v>
      </c>
      <c r="J98" s="181"/>
    </row>
    <row r="99" spans="1:10" ht="31.5" x14ac:dyDescent="0.25">
      <c r="A99" s="178"/>
      <c r="B99" s="178"/>
      <c r="C99" s="178"/>
      <c r="D99" s="178"/>
      <c r="E99" s="178"/>
      <c r="F99" s="178"/>
      <c r="G99" s="178"/>
      <c r="H99" s="178"/>
      <c r="I99" s="114" t="s">
        <v>134</v>
      </c>
      <c r="J99" s="114" t="s">
        <v>13</v>
      </c>
    </row>
    <row r="100" spans="1:10" x14ac:dyDescent="0.25">
      <c r="A100" s="172" t="s">
        <v>17</v>
      </c>
      <c r="B100" s="173"/>
      <c r="C100" s="173"/>
      <c r="D100" s="173"/>
      <c r="E100" s="173"/>
      <c r="F100" s="173"/>
      <c r="G100" s="173"/>
      <c r="H100" s="173"/>
      <c r="I100" s="173"/>
      <c r="J100" s="174"/>
    </row>
    <row r="101" spans="1:10" ht="15.75" x14ac:dyDescent="0.25">
      <c r="A101" s="125">
        <v>1</v>
      </c>
      <c r="B101" s="126" t="s">
        <v>229</v>
      </c>
      <c r="C101" s="125">
        <v>1985</v>
      </c>
      <c r="D101" s="125">
        <v>35</v>
      </c>
      <c r="E101" s="125" t="s">
        <v>56</v>
      </c>
      <c r="F101" s="125" t="s">
        <v>45</v>
      </c>
      <c r="G101" s="125" t="s">
        <v>21</v>
      </c>
      <c r="H101" s="125" t="s">
        <v>228</v>
      </c>
      <c r="I101" s="119" t="s">
        <v>15</v>
      </c>
      <c r="J101" s="119"/>
    </row>
    <row r="102" spans="1:10" x14ac:dyDescent="0.25">
      <c r="A102" s="172" t="s">
        <v>14</v>
      </c>
      <c r="B102" s="173"/>
      <c r="C102" s="173"/>
      <c r="D102" s="173"/>
      <c r="E102" s="173"/>
      <c r="F102" s="173"/>
      <c r="G102" s="173"/>
      <c r="H102" s="173"/>
      <c r="I102" s="173"/>
      <c r="J102" s="174"/>
    </row>
    <row r="103" spans="1:10" ht="15.75" x14ac:dyDescent="0.25">
      <c r="A103" s="104">
        <v>2</v>
      </c>
      <c r="B103" s="124" t="s">
        <v>57</v>
      </c>
      <c r="C103" s="104">
        <v>2001</v>
      </c>
      <c r="D103" s="104">
        <v>19</v>
      </c>
      <c r="E103" s="104" t="s">
        <v>56</v>
      </c>
      <c r="F103" s="104" t="s">
        <v>29</v>
      </c>
      <c r="G103" s="104" t="s">
        <v>21</v>
      </c>
      <c r="H103" s="104" t="s">
        <v>228</v>
      </c>
      <c r="I103" s="119" t="s">
        <v>15</v>
      </c>
      <c r="J103" s="119" t="s">
        <v>15</v>
      </c>
    </row>
    <row r="104" spans="1:10" x14ac:dyDescent="0.25">
      <c r="A104" s="172" t="s">
        <v>209</v>
      </c>
      <c r="B104" s="173"/>
      <c r="C104" s="173"/>
      <c r="D104" s="173"/>
      <c r="E104" s="173"/>
      <c r="F104" s="173"/>
      <c r="G104" s="173"/>
      <c r="H104" s="173"/>
      <c r="I104" s="173"/>
      <c r="J104" s="174"/>
    </row>
    <row r="105" spans="1:10" ht="15.75" x14ac:dyDescent="0.25">
      <c r="A105" s="104">
        <v>3</v>
      </c>
      <c r="B105" s="124" t="s">
        <v>111</v>
      </c>
      <c r="C105" s="104">
        <v>1978</v>
      </c>
      <c r="D105" s="104">
        <v>43</v>
      </c>
      <c r="E105" s="104" t="s">
        <v>56</v>
      </c>
      <c r="F105" s="104" t="s">
        <v>259</v>
      </c>
      <c r="G105" s="104" t="s">
        <v>21</v>
      </c>
      <c r="H105" s="104" t="s">
        <v>228</v>
      </c>
      <c r="I105" s="119" t="s">
        <v>15</v>
      </c>
      <c r="J105" s="119" t="s">
        <v>15</v>
      </c>
    </row>
    <row r="106" spans="1:10" x14ac:dyDescent="0.25">
      <c r="A106" s="172" t="s">
        <v>210</v>
      </c>
      <c r="B106" s="173"/>
      <c r="C106" s="173"/>
      <c r="D106" s="173"/>
      <c r="E106" s="173"/>
      <c r="F106" s="173"/>
      <c r="G106" s="173"/>
      <c r="H106" s="173"/>
      <c r="I106" s="173"/>
      <c r="J106" s="174"/>
    </row>
    <row r="107" spans="1:10" ht="15.75" x14ac:dyDescent="0.25">
      <c r="A107" s="104">
        <v>4</v>
      </c>
      <c r="B107" s="124" t="s">
        <v>112</v>
      </c>
      <c r="C107" s="104">
        <v>2006</v>
      </c>
      <c r="D107" s="104">
        <v>14</v>
      </c>
      <c r="E107" s="104" t="s">
        <v>56</v>
      </c>
      <c r="F107" s="104" t="s">
        <v>259</v>
      </c>
      <c r="G107" s="104" t="s">
        <v>21</v>
      </c>
      <c r="H107" s="104" t="s">
        <v>228</v>
      </c>
      <c r="I107" s="119" t="s">
        <v>15</v>
      </c>
      <c r="J107" s="119" t="s">
        <v>15</v>
      </c>
    </row>
    <row r="108" spans="1:10" ht="15.75" x14ac:dyDescent="0.25">
      <c r="A108" s="127"/>
      <c r="B108" s="128"/>
      <c r="C108" s="127"/>
      <c r="D108" s="127"/>
      <c r="E108" s="127"/>
      <c r="F108" s="127"/>
      <c r="G108" s="127"/>
      <c r="H108" s="127"/>
      <c r="I108" s="129"/>
      <c r="J108" s="129"/>
    </row>
    <row r="109" spans="1:10" ht="15.75" x14ac:dyDescent="0.25">
      <c r="A109" s="120"/>
      <c r="B109" s="121"/>
      <c r="C109" s="121"/>
      <c r="D109" s="120"/>
      <c r="E109" s="120"/>
      <c r="F109" s="120"/>
      <c r="G109" s="120"/>
      <c r="H109" s="120"/>
      <c r="I109" s="122"/>
      <c r="J109" s="123"/>
    </row>
    <row r="110" spans="1:10" x14ac:dyDescent="0.25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</row>
    <row r="111" spans="1:10" ht="15.75" x14ac:dyDescent="0.25">
      <c r="A111" s="112"/>
      <c r="B111" s="115" t="s">
        <v>16</v>
      </c>
      <c r="C111" s="115"/>
      <c r="D111" s="112"/>
      <c r="E111" s="112"/>
      <c r="F111" s="112"/>
      <c r="G111" s="112"/>
      <c r="H111" s="112"/>
      <c r="I111" s="112"/>
      <c r="J111" s="112"/>
    </row>
    <row r="112" spans="1:10" x14ac:dyDescent="0.25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</row>
    <row r="113" spans="1:10" ht="18.75" x14ac:dyDescent="0.3">
      <c r="A113" s="182" t="s">
        <v>8</v>
      </c>
      <c r="B113" s="182"/>
      <c r="C113" s="182"/>
      <c r="D113" s="182"/>
      <c r="E113" s="182"/>
      <c r="F113" s="182"/>
      <c r="G113" s="182"/>
      <c r="H113" s="182"/>
      <c r="I113" s="182"/>
      <c r="J113" s="182"/>
    </row>
    <row r="114" spans="1:10" x14ac:dyDescent="0.25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</row>
    <row r="115" spans="1:10" ht="18.75" x14ac:dyDescent="0.25">
      <c r="A115" s="183" t="s">
        <v>59</v>
      </c>
      <c r="B115" s="183"/>
      <c r="C115" s="183"/>
      <c r="D115" s="183"/>
      <c r="E115" s="183"/>
      <c r="F115" s="183"/>
      <c r="G115" s="183"/>
      <c r="H115" s="183"/>
      <c r="I115" s="183"/>
      <c r="J115" s="183"/>
    </row>
    <row r="116" spans="1:10" ht="15.75" customHeight="1" x14ac:dyDescent="0.25">
      <c r="A116" s="177" t="s">
        <v>7</v>
      </c>
      <c r="B116" s="177" t="s">
        <v>9</v>
      </c>
      <c r="C116" s="177" t="s">
        <v>0</v>
      </c>
      <c r="D116" s="177" t="s">
        <v>189</v>
      </c>
      <c r="E116" s="177" t="s">
        <v>1</v>
      </c>
      <c r="F116" s="177" t="s">
        <v>27</v>
      </c>
      <c r="G116" s="177" t="s">
        <v>20</v>
      </c>
      <c r="H116" s="177" t="s">
        <v>2</v>
      </c>
      <c r="I116" s="179" t="s">
        <v>10</v>
      </c>
      <c r="J116" s="181"/>
    </row>
    <row r="117" spans="1:10" ht="31.5" x14ac:dyDescent="0.25">
      <c r="A117" s="178"/>
      <c r="B117" s="178"/>
      <c r="C117" s="178"/>
      <c r="D117" s="178"/>
      <c r="E117" s="178"/>
      <c r="F117" s="178"/>
      <c r="G117" s="178"/>
      <c r="H117" s="178"/>
      <c r="I117" s="114" t="s">
        <v>134</v>
      </c>
      <c r="J117" s="114" t="s">
        <v>13</v>
      </c>
    </row>
    <row r="118" spans="1:10" x14ac:dyDescent="0.25">
      <c r="A118" s="172" t="s">
        <v>17</v>
      </c>
      <c r="B118" s="173"/>
      <c r="C118" s="173"/>
      <c r="D118" s="173"/>
      <c r="E118" s="173"/>
      <c r="F118" s="173"/>
      <c r="G118" s="173"/>
      <c r="H118" s="173"/>
      <c r="I118" s="173"/>
      <c r="J118" s="174"/>
    </row>
    <row r="119" spans="1:10" ht="15.75" x14ac:dyDescent="0.25">
      <c r="A119" s="104">
        <v>1</v>
      </c>
      <c r="B119" s="108" t="s">
        <v>114</v>
      </c>
      <c r="C119" s="106">
        <v>1982</v>
      </c>
      <c r="D119" s="104">
        <v>38</v>
      </c>
      <c r="E119" s="104" t="s">
        <v>59</v>
      </c>
      <c r="F119" s="104" t="s">
        <v>30</v>
      </c>
      <c r="G119" s="104" t="s">
        <v>26</v>
      </c>
      <c r="H119" s="104" t="s">
        <v>113</v>
      </c>
      <c r="I119" s="119" t="s">
        <v>15</v>
      </c>
      <c r="J119" s="119" t="s">
        <v>15</v>
      </c>
    </row>
    <row r="120" spans="1:10" ht="15.75" x14ac:dyDescent="0.25">
      <c r="A120" s="104">
        <v>2</v>
      </c>
      <c r="B120" s="108" t="s">
        <v>206</v>
      </c>
      <c r="C120" s="106">
        <v>1989</v>
      </c>
      <c r="D120" s="104">
        <v>32</v>
      </c>
      <c r="E120" s="104" t="s">
        <v>59</v>
      </c>
      <c r="F120" s="104" t="s">
        <v>60</v>
      </c>
      <c r="G120" s="104" t="s">
        <v>187</v>
      </c>
      <c r="H120" s="104" t="s">
        <v>113</v>
      </c>
      <c r="I120" s="119" t="s">
        <v>15</v>
      </c>
      <c r="J120" s="119" t="s">
        <v>15</v>
      </c>
    </row>
    <row r="121" spans="1:10" ht="15.75" x14ac:dyDescent="0.25">
      <c r="A121" s="104">
        <v>3</v>
      </c>
      <c r="B121" s="108" t="s">
        <v>207</v>
      </c>
      <c r="C121" s="106">
        <v>1986</v>
      </c>
      <c r="D121" s="104">
        <v>35</v>
      </c>
      <c r="E121" s="104" t="s">
        <v>59</v>
      </c>
      <c r="F121" s="104" t="s">
        <v>60</v>
      </c>
      <c r="G121" s="104" t="s">
        <v>26</v>
      </c>
      <c r="H121" s="104" t="s">
        <v>113</v>
      </c>
      <c r="I121" s="119" t="s">
        <v>15</v>
      </c>
      <c r="J121" s="119" t="s">
        <v>15</v>
      </c>
    </row>
    <row r="122" spans="1:10" ht="15.75" x14ac:dyDescent="0.25">
      <c r="A122" s="104">
        <v>4</v>
      </c>
      <c r="B122" s="108" t="s">
        <v>115</v>
      </c>
      <c r="C122" s="106">
        <v>1974</v>
      </c>
      <c r="D122" s="104">
        <v>46</v>
      </c>
      <c r="E122" s="104" t="s">
        <v>59</v>
      </c>
      <c r="F122" s="104" t="s">
        <v>42</v>
      </c>
      <c r="G122" s="104" t="s">
        <v>90</v>
      </c>
      <c r="H122" s="104" t="s">
        <v>113</v>
      </c>
      <c r="I122" s="119" t="s">
        <v>15</v>
      </c>
      <c r="J122" s="119" t="s">
        <v>15</v>
      </c>
    </row>
    <row r="123" spans="1:10" x14ac:dyDescent="0.25">
      <c r="A123" s="172" t="s">
        <v>14</v>
      </c>
      <c r="B123" s="173"/>
      <c r="C123" s="173"/>
      <c r="D123" s="173"/>
      <c r="E123" s="173"/>
      <c r="F123" s="173"/>
      <c r="G123" s="173"/>
      <c r="H123" s="173"/>
      <c r="I123" s="173"/>
      <c r="J123" s="174"/>
    </row>
    <row r="124" spans="1:10" ht="15.75" x14ac:dyDescent="0.25">
      <c r="A124" s="104">
        <v>5</v>
      </c>
      <c r="B124" s="108" t="s">
        <v>116</v>
      </c>
      <c r="C124" s="106">
        <v>2007</v>
      </c>
      <c r="D124" s="104">
        <v>13</v>
      </c>
      <c r="E124" s="104" t="s">
        <v>59</v>
      </c>
      <c r="F124" s="104" t="s">
        <v>58</v>
      </c>
      <c r="G124" s="104" t="s">
        <v>158</v>
      </c>
      <c r="H124" s="104" t="s">
        <v>113</v>
      </c>
      <c r="I124" s="119" t="s">
        <v>15</v>
      </c>
      <c r="J124" s="119"/>
    </row>
    <row r="125" spans="1:10" ht="15.75" x14ac:dyDescent="0.25">
      <c r="A125" s="104">
        <v>6</v>
      </c>
      <c r="B125" s="108" t="s">
        <v>117</v>
      </c>
      <c r="C125" s="106">
        <v>2008</v>
      </c>
      <c r="D125" s="104">
        <v>12</v>
      </c>
      <c r="E125" s="104" t="s">
        <v>59</v>
      </c>
      <c r="F125" s="104" t="s">
        <v>51</v>
      </c>
      <c r="G125" s="104" t="s">
        <v>21</v>
      </c>
      <c r="H125" s="104" t="s">
        <v>113</v>
      </c>
      <c r="I125" s="119" t="s">
        <v>15</v>
      </c>
      <c r="J125" s="119" t="s">
        <v>15</v>
      </c>
    </row>
    <row r="126" spans="1:10" x14ac:dyDescent="0.25">
      <c r="A126" s="172" t="s">
        <v>209</v>
      </c>
      <c r="B126" s="173"/>
      <c r="C126" s="173"/>
      <c r="D126" s="173"/>
      <c r="E126" s="173"/>
      <c r="F126" s="173"/>
      <c r="G126" s="173"/>
      <c r="H126" s="173"/>
      <c r="I126" s="173"/>
      <c r="J126" s="174"/>
    </row>
    <row r="127" spans="1:10" ht="15.75" x14ac:dyDescent="0.25">
      <c r="A127" s="104">
        <v>7</v>
      </c>
      <c r="B127" s="108" t="s">
        <v>208</v>
      </c>
      <c r="C127" s="106">
        <v>2008</v>
      </c>
      <c r="D127" s="104">
        <v>12</v>
      </c>
      <c r="E127" s="104" t="s">
        <v>59</v>
      </c>
      <c r="F127" s="104" t="s">
        <v>259</v>
      </c>
      <c r="G127" s="104" t="s">
        <v>118</v>
      </c>
      <c r="H127" s="104" t="s">
        <v>113</v>
      </c>
      <c r="I127" s="119" t="s">
        <v>15</v>
      </c>
      <c r="J127" s="119" t="s">
        <v>15</v>
      </c>
    </row>
    <row r="128" spans="1:10" x14ac:dyDescent="0.25">
      <c r="A128" s="172" t="s">
        <v>210</v>
      </c>
      <c r="B128" s="173"/>
      <c r="C128" s="173"/>
      <c r="D128" s="173"/>
      <c r="E128" s="173"/>
      <c r="F128" s="173"/>
      <c r="G128" s="173"/>
      <c r="H128" s="173"/>
      <c r="I128" s="173"/>
      <c r="J128" s="174"/>
    </row>
    <row r="129" spans="1:10" ht="15.75" x14ac:dyDescent="0.25">
      <c r="A129" s="104">
        <v>8</v>
      </c>
      <c r="B129" s="108" t="s">
        <v>61</v>
      </c>
      <c r="C129" s="106">
        <v>2006</v>
      </c>
      <c r="D129" s="104">
        <v>14</v>
      </c>
      <c r="E129" s="104" t="s">
        <v>59</v>
      </c>
      <c r="F129" s="104" t="s">
        <v>259</v>
      </c>
      <c r="G129" s="104" t="s">
        <v>25</v>
      </c>
      <c r="H129" s="104" t="s">
        <v>113</v>
      </c>
      <c r="I129" s="119" t="s">
        <v>15</v>
      </c>
      <c r="J129" s="119" t="s">
        <v>15</v>
      </c>
    </row>
    <row r="130" spans="1:10" ht="15.75" x14ac:dyDescent="0.25">
      <c r="A130" s="104">
        <v>9</v>
      </c>
      <c r="B130" s="108" t="s">
        <v>160</v>
      </c>
      <c r="C130" s="106">
        <v>2008</v>
      </c>
      <c r="D130" s="104">
        <v>12</v>
      </c>
      <c r="E130" s="104" t="s">
        <v>59</v>
      </c>
      <c r="F130" s="104" t="s">
        <v>259</v>
      </c>
      <c r="G130" s="104" t="s">
        <v>118</v>
      </c>
      <c r="H130" s="104" t="s">
        <v>113</v>
      </c>
      <c r="I130" s="119" t="s">
        <v>15</v>
      </c>
      <c r="J130" s="119" t="s">
        <v>15</v>
      </c>
    </row>
    <row r="131" spans="1:10" x14ac:dyDescent="0.25">
      <c r="A131" s="112"/>
      <c r="B131" s="112"/>
      <c r="C131" s="112"/>
      <c r="D131" s="112"/>
      <c r="E131" s="112"/>
      <c r="F131" s="112"/>
      <c r="G131" s="112"/>
      <c r="H131" s="112"/>
      <c r="I131" s="112"/>
      <c r="J131" s="112"/>
    </row>
    <row r="132" spans="1:10" x14ac:dyDescent="0.25">
      <c r="A132" s="112"/>
      <c r="B132" s="112"/>
      <c r="C132" s="112"/>
      <c r="D132" s="112"/>
      <c r="E132" s="112"/>
      <c r="F132" s="112"/>
      <c r="G132" s="112"/>
      <c r="H132" s="112"/>
      <c r="I132" s="112"/>
      <c r="J132" s="112"/>
    </row>
    <row r="133" spans="1:10" ht="15.75" x14ac:dyDescent="0.25">
      <c r="A133" s="112"/>
      <c r="B133" s="115" t="s">
        <v>16</v>
      </c>
      <c r="C133" s="115"/>
      <c r="D133" s="112"/>
      <c r="E133" s="112"/>
      <c r="F133" s="112"/>
      <c r="G133" s="112"/>
      <c r="H133" s="112"/>
      <c r="I133" s="112"/>
      <c r="J133" s="112"/>
    </row>
    <row r="134" spans="1:10" x14ac:dyDescent="0.25">
      <c r="A134" s="112"/>
      <c r="B134" s="112"/>
      <c r="C134" s="112"/>
      <c r="D134" s="112"/>
      <c r="E134" s="112"/>
      <c r="F134" s="112"/>
      <c r="G134" s="112"/>
      <c r="H134" s="112"/>
      <c r="I134" s="112"/>
      <c r="J134" s="112"/>
    </row>
    <row r="135" spans="1:10" ht="18.75" x14ac:dyDescent="0.3">
      <c r="A135" s="182" t="s">
        <v>8</v>
      </c>
      <c r="B135" s="182"/>
      <c r="C135" s="182"/>
      <c r="D135" s="182"/>
      <c r="E135" s="182"/>
      <c r="F135" s="182"/>
      <c r="G135" s="182"/>
      <c r="H135" s="182"/>
      <c r="I135" s="182"/>
      <c r="J135" s="182"/>
    </row>
    <row r="136" spans="1:10" x14ac:dyDescent="0.2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</row>
    <row r="137" spans="1:10" ht="18.75" x14ac:dyDescent="0.25">
      <c r="A137" s="183" t="s">
        <v>63</v>
      </c>
      <c r="B137" s="183"/>
      <c r="C137" s="183"/>
      <c r="D137" s="183"/>
      <c r="E137" s="183"/>
      <c r="F137" s="183"/>
      <c r="G137" s="183"/>
      <c r="H137" s="183"/>
      <c r="I137" s="183"/>
      <c r="J137" s="183"/>
    </row>
    <row r="138" spans="1:10" ht="15.75" customHeight="1" x14ac:dyDescent="0.25">
      <c r="A138" s="177" t="s">
        <v>7</v>
      </c>
      <c r="B138" s="177" t="s">
        <v>9</v>
      </c>
      <c r="C138" s="177" t="s">
        <v>0</v>
      </c>
      <c r="D138" s="177" t="s">
        <v>189</v>
      </c>
      <c r="E138" s="177" t="s">
        <v>1</v>
      </c>
      <c r="F138" s="177" t="s">
        <v>27</v>
      </c>
      <c r="G138" s="177" t="s">
        <v>20</v>
      </c>
      <c r="H138" s="177" t="s">
        <v>2</v>
      </c>
      <c r="I138" s="179" t="s">
        <v>10</v>
      </c>
      <c r="J138" s="181"/>
    </row>
    <row r="139" spans="1:10" ht="31.5" x14ac:dyDescent="0.25">
      <c r="A139" s="178"/>
      <c r="B139" s="178"/>
      <c r="C139" s="178"/>
      <c r="D139" s="178"/>
      <c r="E139" s="178"/>
      <c r="F139" s="178"/>
      <c r="G139" s="178"/>
      <c r="H139" s="178"/>
      <c r="I139" s="114" t="s">
        <v>134</v>
      </c>
      <c r="J139" s="114" t="s">
        <v>13</v>
      </c>
    </row>
    <row r="140" spans="1:10" x14ac:dyDescent="0.25">
      <c r="A140" s="172" t="s">
        <v>17</v>
      </c>
      <c r="B140" s="173"/>
      <c r="C140" s="173"/>
      <c r="D140" s="173"/>
      <c r="E140" s="173"/>
      <c r="F140" s="173"/>
      <c r="G140" s="173"/>
      <c r="H140" s="173"/>
      <c r="I140" s="173"/>
      <c r="J140" s="174"/>
    </row>
    <row r="141" spans="1:10" ht="15.75" x14ac:dyDescent="0.25">
      <c r="A141" s="104">
        <v>1</v>
      </c>
      <c r="B141" s="108" t="s">
        <v>65</v>
      </c>
      <c r="C141" s="106">
        <v>1959</v>
      </c>
      <c r="D141" s="104">
        <v>61</v>
      </c>
      <c r="E141" s="104" t="s">
        <v>63</v>
      </c>
      <c r="F141" s="104" t="s">
        <v>58</v>
      </c>
      <c r="G141" s="104" t="s">
        <v>21</v>
      </c>
      <c r="H141" s="104" t="s">
        <v>166</v>
      </c>
      <c r="I141" s="119" t="s">
        <v>15</v>
      </c>
      <c r="J141" s="119" t="s">
        <v>15</v>
      </c>
    </row>
    <row r="142" spans="1:10" ht="15.75" x14ac:dyDescent="0.25">
      <c r="A142" s="104">
        <v>2</v>
      </c>
      <c r="B142" s="108" t="s">
        <v>223</v>
      </c>
      <c r="C142" s="106">
        <v>1973</v>
      </c>
      <c r="D142" s="104">
        <v>47</v>
      </c>
      <c r="E142" s="104" t="s">
        <v>63</v>
      </c>
      <c r="F142" s="104" t="s">
        <v>42</v>
      </c>
      <c r="G142" s="104" t="s">
        <v>21</v>
      </c>
      <c r="H142" s="104" t="s">
        <v>166</v>
      </c>
      <c r="I142" s="119" t="s">
        <v>15</v>
      </c>
      <c r="J142" s="119" t="s">
        <v>15</v>
      </c>
    </row>
    <row r="143" spans="1:10" ht="15.75" x14ac:dyDescent="0.25">
      <c r="A143" s="104">
        <v>3</v>
      </c>
      <c r="B143" s="108" t="s">
        <v>64</v>
      </c>
      <c r="C143" s="106">
        <v>1998</v>
      </c>
      <c r="D143" s="104">
        <v>22</v>
      </c>
      <c r="E143" s="104" t="s">
        <v>63</v>
      </c>
      <c r="F143" s="104" t="s">
        <v>51</v>
      </c>
      <c r="G143" s="104" t="s">
        <v>21</v>
      </c>
      <c r="H143" s="104" t="s">
        <v>166</v>
      </c>
      <c r="I143" s="119" t="s">
        <v>15</v>
      </c>
      <c r="J143" s="119"/>
    </row>
    <row r="144" spans="1:10" ht="15.75" x14ac:dyDescent="0.25">
      <c r="A144" s="104">
        <v>4</v>
      </c>
      <c r="B144" s="108" t="s">
        <v>66</v>
      </c>
      <c r="C144" s="106">
        <v>1992</v>
      </c>
      <c r="D144" s="104">
        <v>28</v>
      </c>
      <c r="E144" s="104" t="s">
        <v>63</v>
      </c>
      <c r="F144" s="104" t="s">
        <v>58</v>
      </c>
      <c r="G144" s="104" t="s">
        <v>21</v>
      </c>
      <c r="H144" s="104" t="s">
        <v>166</v>
      </c>
      <c r="I144" s="119" t="s">
        <v>15</v>
      </c>
      <c r="J144" s="119" t="s">
        <v>15</v>
      </c>
    </row>
    <row r="145" spans="1:10" x14ac:dyDescent="0.25">
      <c r="A145" s="172" t="s">
        <v>14</v>
      </c>
      <c r="B145" s="173"/>
      <c r="C145" s="173"/>
      <c r="D145" s="173"/>
      <c r="E145" s="173"/>
      <c r="F145" s="173"/>
      <c r="G145" s="173"/>
      <c r="H145" s="173"/>
      <c r="I145" s="173"/>
      <c r="J145" s="174"/>
    </row>
    <row r="146" spans="1:10" ht="15.75" x14ac:dyDescent="0.25">
      <c r="A146" s="104">
        <v>5</v>
      </c>
      <c r="B146" s="108" t="s">
        <v>224</v>
      </c>
      <c r="C146" s="106">
        <v>2001</v>
      </c>
      <c r="D146" s="104">
        <v>19</v>
      </c>
      <c r="E146" s="104" t="s">
        <v>63</v>
      </c>
      <c r="F146" s="104" t="s">
        <v>30</v>
      </c>
      <c r="G146" s="104" t="s">
        <v>21</v>
      </c>
      <c r="H146" s="104" t="s">
        <v>262</v>
      </c>
      <c r="I146" s="119" t="s">
        <v>15</v>
      </c>
      <c r="J146" s="119" t="s">
        <v>15</v>
      </c>
    </row>
    <row r="147" spans="1:10" x14ac:dyDescent="0.25">
      <c r="A147" s="172" t="s">
        <v>210</v>
      </c>
      <c r="B147" s="173"/>
      <c r="C147" s="173"/>
      <c r="D147" s="173"/>
      <c r="E147" s="173"/>
      <c r="F147" s="173"/>
      <c r="G147" s="173"/>
      <c r="H147" s="173"/>
      <c r="I147" s="173"/>
      <c r="J147" s="174"/>
    </row>
    <row r="148" spans="1:10" ht="15.75" x14ac:dyDescent="0.25">
      <c r="A148" s="104">
        <v>6</v>
      </c>
      <c r="B148" s="108" t="s">
        <v>264</v>
      </c>
      <c r="C148" s="106">
        <v>2006</v>
      </c>
      <c r="D148" s="104">
        <v>14</v>
      </c>
      <c r="E148" s="104" t="s">
        <v>63</v>
      </c>
      <c r="F148" s="104" t="s">
        <v>259</v>
      </c>
      <c r="G148" s="104" t="s">
        <v>25</v>
      </c>
      <c r="H148" s="104" t="s">
        <v>167</v>
      </c>
      <c r="I148" s="119" t="s">
        <v>15</v>
      </c>
      <c r="J148" s="119" t="s">
        <v>15</v>
      </c>
    </row>
    <row r="149" spans="1:10" ht="15.75" x14ac:dyDescent="0.25">
      <c r="A149" s="104">
        <v>7</v>
      </c>
      <c r="B149" s="108" t="s">
        <v>168</v>
      </c>
      <c r="C149" s="106">
        <v>2003</v>
      </c>
      <c r="D149" s="104">
        <v>17</v>
      </c>
      <c r="E149" s="104" t="s">
        <v>63</v>
      </c>
      <c r="F149" s="104" t="s">
        <v>259</v>
      </c>
      <c r="G149" s="104" t="s">
        <v>187</v>
      </c>
      <c r="H149" s="104" t="s">
        <v>167</v>
      </c>
      <c r="I149" s="119" t="s">
        <v>15</v>
      </c>
      <c r="J149" s="119" t="s">
        <v>15</v>
      </c>
    </row>
    <row r="150" spans="1:10" x14ac:dyDescent="0.25">
      <c r="A150" s="112"/>
      <c r="B150" s="112"/>
      <c r="C150" s="112"/>
      <c r="D150" s="112"/>
      <c r="E150" s="112"/>
      <c r="F150" s="112"/>
      <c r="G150" s="112"/>
      <c r="H150" s="112"/>
      <c r="I150" s="112"/>
      <c r="J150" s="112"/>
    </row>
    <row r="151" spans="1:10" x14ac:dyDescent="0.25">
      <c r="A151" s="112"/>
      <c r="B151" s="112"/>
      <c r="C151" s="112"/>
      <c r="D151" s="112"/>
      <c r="E151" s="112"/>
      <c r="F151" s="112"/>
      <c r="G151" s="112"/>
      <c r="H151" s="112"/>
      <c r="I151" s="112"/>
      <c r="J151" s="112"/>
    </row>
    <row r="152" spans="1:10" ht="15.75" x14ac:dyDescent="0.25">
      <c r="A152" s="112"/>
      <c r="B152" s="115" t="s">
        <v>16</v>
      </c>
      <c r="C152" s="115"/>
      <c r="D152" s="112"/>
      <c r="E152" s="112"/>
      <c r="F152" s="112"/>
      <c r="G152" s="112"/>
      <c r="H152" s="112"/>
      <c r="I152" s="112"/>
      <c r="J152" s="112"/>
    </row>
    <row r="153" spans="1:10" x14ac:dyDescent="0.25">
      <c r="A153" s="112"/>
      <c r="B153" s="112"/>
      <c r="C153" s="112"/>
      <c r="D153" s="112"/>
      <c r="E153" s="112"/>
      <c r="F153" s="112"/>
      <c r="G153" s="112"/>
      <c r="H153" s="112"/>
      <c r="I153" s="112"/>
      <c r="J153" s="112"/>
    </row>
    <row r="154" spans="1:10" ht="18.75" x14ac:dyDescent="0.3">
      <c r="A154" s="182" t="s">
        <v>8</v>
      </c>
      <c r="B154" s="182"/>
      <c r="C154" s="182"/>
      <c r="D154" s="182"/>
      <c r="E154" s="182"/>
      <c r="F154" s="182"/>
      <c r="G154" s="182"/>
      <c r="H154" s="182"/>
      <c r="I154" s="182"/>
      <c r="J154" s="182"/>
    </row>
    <row r="155" spans="1:10" x14ac:dyDescent="0.25">
      <c r="A155" s="112"/>
      <c r="B155" s="112"/>
      <c r="C155" s="112"/>
      <c r="D155" s="112"/>
      <c r="E155" s="112"/>
      <c r="F155" s="112"/>
      <c r="G155" s="112"/>
      <c r="H155" s="112"/>
      <c r="I155" s="112"/>
      <c r="J155" s="112"/>
    </row>
    <row r="156" spans="1:10" ht="18.75" x14ac:dyDescent="0.25">
      <c r="A156" s="183" t="s">
        <v>22</v>
      </c>
      <c r="B156" s="183"/>
      <c r="C156" s="183"/>
      <c r="D156" s="183"/>
      <c r="E156" s="183"/>
      <c r="F156" s="183"/>
      <c r="G156" s="183"/>
      <c r="H156" s="183"/>
      <c r="I156" s="183"/>
      <c r="J156" s="183"/>
    </row>
    <row r="157" spans="1:10" ht="15.75" customHeight="1" x14ac:dyDescent="0.25">
      <c r="A157" s="177" t="s">
        <v>7</v>
      </c>
      <c r="B157" s="177" t="s">
        <v>9</v>
      </c>
      <c r="C157" s="177" t="s">
        <v>0</v>
      </c>
      <c r="D157" s="177" t="s">
        <v>189</v>
      </c>
      <c r="E157" s="177" t="s">
        <v>1</v>
      </c>
      <c r="F157" s="177" t="s">
        <v>27</v>
      </c>
      <c r="G157" s="177" t="s">
        <v>20</v>
      </c>
      <c r="H157" s="177" t="s">
        <v>2</v>
      </c>
      <c r="I157" s="179" t="s">
        <v>10</v>
      </c>
      <c r="J157" s="181"/>
    </row>
    <row r="158" spans="1:10" ht="31.5" x14ac:dyDescent="0.25">
      <c r="A158" s="178"/>
      <c r="B158" s="178"/>
      <c r="C158" s="178"/>
      <c r="D158" s="178"/>
      <c r="E158" s="178"/>
      <c r="F158" s="178"/>
      <c r="G158" s="178"/>
      <c r="H158" s="178"/>
      <c r="I158" s="114" t="s">
        <v>134</v>
      </c>
      <c r="J158" s="114" t="s">
        <v>13</v>
      </c>
    </row>
    <row r="159" spans="1:10" x14ac:dyDescent="0.25">
      <c r="A159" s="172" t="s">
        <v>17</v>
      </c>
      <c r="B159" s="173"/>
      <c r="C159" s="173"/>
      <c r="D159" s="173"/>
      <c r="E159" s="173"/>
      <c r="F159" s="173"/>
      <c r="G159" s="173"/>
      <c r="H159" s="173"/>
      <c r="I159" s="173"/>
      <c r="J159" s="174"/>
    </row>
    <row r="160" spans="1:10" ht="15.75" x14ac:dyDescent="0.25">
      <c r="A160" s="104">
        <v>1</v>
      </c>
      <c r="B160" s="108" t="s">
        <v>119</v>
      </c>
      <c r="C160" s="106">
        <v>1991</v>
      </c>
      <c r="D160" s="104">
        <v>29</v>
      </c>
      <c r="E160" s="104" t="s">
        <v>22</v>
      </c>
      <c r="F160" s="104" t="s">
        <v>54</v>
      </c>
      <c r="G160" s="104" t="s">
        <v>21</v>
      </c>
      <c r="H160" s="104" t="s">
        <v>69</v>
      </c>
      <c r="I160" s="104" t="s">
        <v>15</v>
      </c>
      <c r="J160" s="104" t="s">
        <v>15</v>
      </c>
    </row>
    <row r="161" spans="1:10" ht="15.75" x14ac:dyDescent="0.25">
      <c r="A161" s="104">
        <v>2</v>
      </c>
      <c r="B161" s="108" t="s">
        <v>67</v>
      </c>
      <c r="C161" s="106">
        <v>1985</v>
      </c>
      <c r="D161" s="104">
        <v>35</v>
      </c>
      <c r="E161" s="104" t="s">
        <v>22</v>
      </c>
      <c r="F161" s="104" t="s">
        <v>44</v>
      </c>
      <c r="G161" s="104" t="s">
        <v>21</v>
      </c>
      <c r="H161" s="104" t="s">
        <v>68</v>
      </c>
      <c r="I161" s="104" t="s">
        <v>15</v>
      </c>
      <c r="J161" s="104" t="s">
        <v>15</v>
      </c>
    </row>
    <row r="162" spans="1:10" ht="15.75" x14ac:dyDescent="0.25">
      <c r="A162" s="104">
        <v>3</v>
      </c>
      <c r="B162" s="108" t="s">
        <v>70</v>
      </c>
      <c r="C162" s="106">
        <v>2002</v>
      </c>
      <c r="D162" s="104">
        <v>18</v>
      </c>
      <c r="E162" s="104" t="s">
        <v>22</v>
      </c>
      <c r="F162" s="104" t="s">
        <v>55</v>
      </c>
      <c r="G162" s="104" t="s">
        <v>21</v>
      </c>
      <c r="H162" s="104" t="s">
        <v>23</v>
      </c>
      <c r="I162" s="104" t="s">
        <v>15</v>
      </c>
      <c r="J162" s="104" t="s">
        <v>15</v>
      </c>
    </row>
    <row r="163" spans="1:10" ht="15.75" x14ac:dyDescent="0.25">
      <c r="A163" s="104">
        <v>4</v>
      </c>
      <c r="B163" s="108" t="s">
        <v>202</v>
      </c>
      <c r="C163" s="106">
        <v>1985</v>
      </c>
      <c r="D163" s="104">
        <v>35</v>
      </c>
      <c r="E163" s="104" t="s">
        <v>22</v>
      </c>
      <c r="F163" s="104" t="s">
        <v>44</v>
      </c>
      <c r="G163" s="104" t="s">
        <v>21</v>
      </c>
      <c r="H163" s="104" t="s">
        <v>203</v>
      </c>
      <c r="I163" s="104" t="s">
        <v>15</v>
      </c>
      <c r="J163" s="104" t="s">
        <v>15</v>
      </c>
    </row>
    <row r="164" spans="1:10" ht="15.75" x14ac:dyDescent="0.25">
      <c r="A164" s="104">
        <v>5</v>
      </c>
      <c r="B164" s="108" t="s">
        <v>71</v>
      </c>
      <c r="C164" s="106">
        <v>2004</v>
      </c>
      <c r="D164" s="104">
        <v>16</v>
      </c>
      <c r="E164" s="104" t="s">
        <v>22</v>
      </c>
      <c r="F164" s="104" t="s">
        <v>55</v>
      </c>
      <c r="G164" s="104" t="s">
        <v>90</v>
      </c>
      <c r="H164" s="104" t="s">
        <v>23</v>
      </c>
      <c r="I164" s="104" t="s">
        <v>15</v>
      </c>
      <c r="J164" s="104" t="s">
        <v>15</v>
      </c>
    </row>
    <row r="165" spans="1:10" x14ac:dyDescent="0.25">
      <c r="A165" s="172" t="s">
        <v>14</v>
      </c>
      <c r="B165" s="173"/>
      <c r="C165" s="173"/>
      <c r="D165" s="173"/>
      <c r="E165" s="173"/>
      <c r="F165" s="173"/>
      <c r="G165" s="173"/>
      <c r="H165" s="173"/>
      <c r="I165" s="173"/>
      <c r="J165" s="174"/>
    </row>
    <row r="166" spans="1:10" ht="15.75" x14ac:dyDescent="0.25">
      <c r="A166" s="104">
        <v>6</v>
      </c>
      <c r="B166" s="108" t="s">
        <v>120</v>
      </c>
      <c r="C166" s="106">
        <v>2008</v>
      </c>
      <c r="D166" s="104">
        <v>12</v>
      </c>
      <c r="E166" s="104" t="s">
        <v>22</v>
      </c>
      <c r="F166" s="104" t="s">
        <v>51</v>
      </c>
      <c r="G166" s="104" t="s">
        <v>21</v>
      </c>
      <c r="H166" s="104" t="s">
        <v>23</v>
      </c>
      <c r="I166" s="104" t="s">
        <v>15</v>
      </c>
      <c r="J166" s="104" t="s">
        <v>15</v>
      </c>
    </row>
    <row r="167" spans="1:10" ht="15.75" x14ac:dyDescent="0.25">
      <c r="A167" s="104">
        <v>7</v>
      </c>
      <c r="B167" s="108" t="s">
        <v>72</v>
      </c>
      <c r="C167" s="106">
        <v>2007</v>
      </c>
      <c r="D167" s="104">
        <v>13</v>
      </c>
      <c r="E167" s="104" t="s">
        <v>22</v>
      </c>
      <c r="F167" s="104" t="s">
        <v>55</v>
      </c>
      <c r="G167" s="104" t="s">
        <v>158</v>
      </c>
      <c r="H167" s="104" t="s">
        <v>23</v>
      </c>
      <c r="I167" s="104" t="s">
        <v>15</v>
      </c>
      <c r="J167" s="104" t="s">
        <v>15</v>
      </c>
    </row>
    <row r="168" spans="1:10" ht="15.75" x14ac:dyDescent="0.25">
      <c r="A168" s="104">
        <v>8</v>
      </c>
      <c r="B168" s="108" t="s">
        <v>73</v>
      </c>
      <c r="C168" s="106">
        <v>2006</v>
      </c>
      <c r="D168" s="104">
        <v>14</v>
      </c>
      <c r="E168" s="104" t="s">
        <v>22</v>
      </c>
      <c r="F168" s="104" t="s">
        <v>62</v>
      </c>
      <c r="G168" s="104" t="s">
        <v>127</v>
      </c>
      <c r="H168" s="104" t="s">
        <v>23</v>
      </c>
      <c r="I168" s="104" t="s">
        <v>15</v>
      </c>
      <c r="J168" s="104" t="s">
        <v>15</v>
      </c>
    </row>
    <row r="169" spans="1:10" ht="15.75" x14ac:dyDescent="0.25">
      <c r="A169" s="104">
        <v>9</v>
      </c>
      <c r="B169" s="108" t="s">
        <v>121</v>
      </c>
      <c r="C169" s="106">
        <v>2004</v>
      </c>
      <c r="D169" s="104">
        <v>16</v>
      </c>
      <c r="E169" s="104" t="s">
        <v>22</v>
      </c>
      <c r="F169" s="104" t="s">
        <v>55</v>
      </c>
      <c r="G169" s="104" t="s">
        <v>21</v>
      </c>
      <c r="H169" s="104" t="s">
        <v>23</v>
      </c>
      <c r="I169" s="104" t="s">
        <v>15</v>
      </c>
      <c r="J169" s="104" t="s">
        <v>15</v>
      </c>
    </row>
    <row r="170" spans="1:10" ht="15.75" x14ac:dyDescent="0.25">
      <c r="A170" s="104">
        <v>10</v>
      </c>
      <c r="B170" s="108" t="s">
        <v>122</v>
      </c>
      <c r="C170" s="106">
        <v>2007</v>
      </c>
      <c r="D170" s="104">
        <v>13</v>
      </c>
      <c r="E170" s="104" t="s">
        <v>22</v>
      </c>
      <c r="F170" s="104" t="s">
        <v>62</v>
      </c>
      <c r="G170" s="104" t="s">
        <v>127</v>
      </c>
      <c r="H170" s="104" t="s">
        <v>23</v>
      </c>
      <c r="I170" s="104" t="s">
        <v>15</v>
      </c>
      <c r="J170" s="104" t="s">
        <v>15</v>
      </c>
    </row>
    <row r="171" spans="1:10" ht="15.75" x14ac:dyDescent="0.25">
      <c r="A171" s="104">
        <v>11</v>
      </c>
      <c r="B171" s="108" t="s">
        <v>205</v>
      </c>
      <c r="C171" s="106">
        <v>2010</v>
      </c>
      <c r="D171" s="104">
        <v>10</v>
      </c>
      <c r="E171" s="104" t="s">
        <v>22</v>
      </c>
      <c r="F171" s="104" t="s">
        <v>58</v>
      </c>
      <c r="G171" s="104" t="s">
        <v>21</v>
      </c>
      <c r="H171" s="104" t="s">
        <v>123</v>
      </c>
      <c r="I171" s="104" t="s">
        <v>15</v>
      </c>
      <c r="J171" s="104" t="s">
        <v>15</v>
      </c>
    </row>
    <row r="172" spans="1:10" x14ac:dyDescent="0.25">
      <c r="A172" s="172" t="s">
        <v>209</v>
      </c>
      <c r="B172" s="173"/>
      <c r="C172" s="173"/>
      <c r="D172" s="173"/>
      <c r="E172" s="173"/>
      <c r="F172" s="173"/>
      <c r="G172" s="173"/>
      <c r="H172" s="173"/>
      <c r="I172" s="173"/>
      <c r="J172" s="174"/>
    </row>
    <row r="173" spans="1:10" ht="15.75" x14ac:dyDescent="0.25">
      <c r="A173" s="104">
        <v>12</v>
      </c>
      <c r="B173" s="108" t="s">
        <v>204</v>
      </c>
      <c r="C173" s="106">
        <v>1991</v>
      </c>
      <c r="D173" s="104">
        <v>30</v>
      </c>
      <c r="E173" s="104" t="s">
        <v>22</v>
      </c>
      <c r="F173" s="104" t="s">
        <v>259</v>
      </c>
      <c r="G173" s="104" t="s">
        <v>21</v>
      </c>
      <c r="H173" s="104" t="s">
        <v>203</v>
      </c>
      <c r="I173" s="104" t="s">
        <v>15</v>
      </c>
      <c r="J173" s="104" t="s">
        <v>15</v>
      </c>
    </row>
    <row r="174" spans="1:10" x14ac:dyDescent="0.25">
      <c r="A174" s="172" t="s">
        <v>210</v>
      </c>
      <c r="B174" s="173"/>
      <c r="C174" s="173"/>
      <c r="D174" s="173"/>
      <c r="E174" s="173"/>
      <c r="F174" s="173"/>
      <c r="G174" s="173"/>
      <c r="H174" s="173"/>
      <c r="I174" s="173"/>
      <c r="J174" s="174"/>
    </row>
    <row r="175" spans="1:10" ht="15.75" x14ac:dyDescent="0.25">
      <c r="A175" s="104">
        <v>13</v>
      </c>
      <c r="B175" s="108" t="s">
        <v>124</v>
      </c>
      <c r="C175" s="106">
        <v>2002</v>
      </c>
      <c r="D175" s="104">
        <v>18</v>
      </c>
      <c r="E175" s="104" t="s">
        <v>22</v>
      </c>
      <c r="F175" s="104" t="s">
        <v>259</v>
      </c>
      <c r="G175" s="104" t="s">
        <v>21</v>
      </c>
      <c r="H175" s="104" t="s">
        <v>69</v>
      </c>
      <c r="I175" s="104" t="s">
        <v>15</v>
      </c>
      <c r="J175" s="104" t="s">
        <v>15</v>
      </c>
    </row>
    <row r="176" spans="1:10" x14ac:dyDescent="0.25">
      <c r="A176" s="112"/>
      <c r="B176" s="112"/>
      <c r="C176" s="112"/>
      <c r="D176" s="112"/>
      <c r="E176" s="112"/>
      <c r="F176" s="112"/>
      <c r="G176" s="112"/>
      <c r="H176" s="112"/>
      <c r="I176" s="112"/>
      <c r="J176" s="112"/>
    </row>
    <row r="177" spans="1:10" x14ac:dyDescent="0.25">
      <c r="A177" s="112"/>
      <c r="B177" s="112"/>
      <c r="C177" s="112"/>
      <c r="D177" s="112"/>
      <c r="E177" s="112"/>
      <c r="F177" s="112"/>
      <c r="G177" s="112"/>
      <c r="H177" s="112"/>
      <c r="I177" s="112"/>
      <c r="J177" s="112"/>
    </row>
    <row r="178" spans="1:10" x14ac:dyDescent="0.25">
      <c r="A178" s="112"/>
      <c r="B178" s="112"/>
      <c r="C178" s="112"/>
      <c r="D178" s="112"/>
      <c r="E178" s="112"/>
      <c r="F178" s="112"/>
      <c r="G178" s="112"/>
      <c r="H178" s="112"/>
      <c r="I178" s="112"/>
      <c r="J178" s="112"/>
    </row>
    <row r="179" spans="1:10" ht="15.75" x14ac:dyDescent="0.25">
      <c r="A179" s="112"/>
      <c r="B179" s="115" t="s">
        <v>16</v>
      </c>
      <c r="C179" s="115"/>
      <c r="D179" s="112"/>
      <c r="E179" s="112"/>
      <c r="F179" s="112"/>
      <c r="G179" s="112"/>
      <c r="H179" s="112"/>
      <c r="I179" s="112"/>
      <c r="J179" s="112"/>
    </row>
    <row r="180" spans="1:10" x14ac:dyDescent="0.25">
      <c r="A180" s="112"/>
      <c r="B180" s="112"/>
      <c r="C180" s="112"/>
      <c r="D180" s="112"/>
      <c r="E180" s="112"/>
      <c r="F180" s="112"/>
      <c r="G180" s="112"/>
      <c r="H180" s="112"/>
      <c r="I180" s="112"/>
      <c r="J180" s="112"/>
    </row>
    <row r="181" spans="1:10" ht="18.75" x14ac:dyDescent="0.3">
      <c r="A181" s="182" t="s">
        <v>8</v>
      </c>
      <c r="B181" s="182"/>
      <c r="C181" s="182"/>
      <c r="D181" s="182"/>
      <c r="E181" s="182"/>
      <c r="F181" s="182"/>
      <c r="G181" s="182"/>
      <c r="H181" s="182"/>
      <c r="I181" s="182"/>
      <c r="J181" s="182"/>
    </row>
    <row r="182" spans="1:10" x14ac:dyDescent="0.25">
      <c r="A182" s="116"/>
      <c r="B182" s="116"/>
      <c r="C182" s="116"/>
      <c r="D182" s="117"/>
      <c r="E182" s="117"/>
      <c r="F182" s="117"/>
      <c r="G182" s="117"/>
      <c r="H182" s="112"/>
      <c r="I182" s="112"/>
      <c r="J182" s="112"/>
    </row>
    <row r="183" spans="1:10" ht="18.75" x14ac:dyDescent="0.25">
      <c r="A183" s="183" t="s">
        <v>78</v>
      </c>
      <c r="B183" s="183"/>
      <c r="C183" s="183"/>
      <c r="D183" s="183"/>
      <c r="E183" s="183"/>
      <c r="F183" s="183"/>
      <c r="G183" s="183"/>
      <c r="H183" s="183"/>
      <c r="I183" s="183"/>
      <c r="J183" s="183"/>
    </row>
    <row r="184" spans="1:10" ht="15.75" customHeight="1" x14ac:dyDescent="0.25">
      <c r="A184" s="177" t="s">
        <v>7</v>
      </c>
      <c r="B184" s="177" t="s">
        <v>9</v>
      </c>
      <c r="C184" s="177" t="s">
        <v>0</v>
      </c>
      <c r="D184" s="177" t="s">
        <v>189</v>
      </c>
      <c r="E184" s="177" t="s">
        <v>1</v>
      </c>
      <c r="F184" s="177" t="s">
        <v>27</v>
      </c>
      <c r="G184" s="177" t="s">
        <v>20</v>
      </c>
      <c r="H184" s="177" t="s">
        <v>2</v>
      </c>
      <c r="I184" s="179" t="s">
        <v>10</v>
      </c>
      <c r="J184" s="181"/>
    </row>
    <row r="185" spans="1:10" ht="31.5" x14ac:dyDescent="0.25">
      <c r="A185" s="178"/>
      <c r="B185" s="178"/>
      <c r="C185" s="178"/>
      <c r="D185" s="178"/>
      <c r="E185" s="178"/>
      <c r="F185" s="178"/>
      <c r="G185" s="178"/>
      <c r="H185" s="178"/>
      <c r="I185" s="114" t="s">
        <v>134</v>
      </c>
      <c r="J185" s="114" t="s">
        <v>13</v>
      </c>
    </row>
    <row r="186" spans="1:10" x14ac:dyDescent="0.25">
      <c r="A186" s="172" t="s">
        <v>17</v>
      </c>
      <c r="B186" s="173"/>
      <c r="C186" s="173"/>
      <c r="D186" s="173"/>
      <c r="E186" s="173"/>
      <c r="F186" s="173"/>
      <c r="G186" s="173"/>
      <c r="H186" s="173"/>
      <c r="I186" s="173"/>
      <c r="J186" s="174"/>
    </row>
    <row r="187" spans="1:10" ht="15.75" x14ac:dyDescent="0.25">
      <c r="A187" s="104">
        <v>1</v>
      </c>
      <c r="B187" s="105" t="s">
        <v>82</v>
      </c>
      <c r="C187" s="106">
        <v>1999</v>
      </c>
      <c r="D187" s="104">
        <v>21</v>
      </c>
      <c r="E187" s="104" t="s">
        <v>78</v>
      </c>
      <c r="F187" s="104" t="s">
        <v>94</v>
      </c>
      <c r="G187" s="104" t="s">
        <v>21</v>
      </c>
      <c r="H187" s="104" t="s">
        <v>79</v>
      </c>
      <c r="I187" s="104" t="s">
        <v>15</v>
      </c>
      <c r="J187" s="104" t="s">
        <v>15</v>
      </c>
    </row>
    <row r="188" spans="1:10" ht="15.75" x14ac:dyDescent="0.25">
      <c r="A188" s="104">
        <v>2</v>
      </c>
      <c r="B188" s="105" t="s">
        <v>81</v>
      </c>
      <c r="C188" s="106">
        <v>1986</v>
      </c>
      <c r="D188" s="104">
        <v>34</v>
      </c>
      <c r="E188" s="104" t="s">
        <v>78</v>
      </c>
      <c r="F188" s="104" t="s">
        <v>54</v>
      </c>
      <c r="G188" s="104" t="s">
        <v>118</v>
      </c>
      <c r="H188" s="104" t="s">
        <v>97</v>
      </c>
      <c r="I188" s="104" t="s">
        <v>15</v>
      </c>
      <c r="J188" s="104" t="s">
        <v>15</v>
      </c>
    </row>
    <row r="189" spans="1:10" ht="15.75" x14ac:dyDescent="0.25">
      <c r="A189" s="104">
        <v>3</v>
      </c>
      <c r="B189" s="105" t="s">
        <v>125</v>
      </c>
      <c r="C189" s="106">
        <v>1987</v>
      </c>
      <c r="D189" s="104">
        <v>33</v>
      </c>
      <c r="E189" s="104" t="s">
        <v>78</v>
      </c>
      <c r="F189" s="104" t="s">
        <v>44</v>
      </c>
      <c r="G189" s="104" t="s">
        <v>21</v>
      </c>
      <c r="H189" s="104" t="s">
        <v>97</v>
      </c>
      <c r="I189" s="104" t="s">
        <v>15</v>
      </c>
      <c r="J189" s="104" t="s">
        <v>15</v>
      </c>
    </row>
    <row r="190" spans="1:10" ht="15.75" x14ac:dyDescent="0.25">
      <c r="A190" s="104">
        <v>4</v>
      </c>
      <c r="B190" s="105" t="s">
        <v>80</v>
      </c>
      <c r="C190" s="106">
        <v>1998</v>
      </c>
      <c r="D190" s="104">
        <v>22</v>
      </c>
      <c r="E190" s="104" t="s">
        <v>78</v>
      </c>
      <c r="F190" s="104" t="s">
        <v>42</v>
      </c>
      <c r="G190" s="104" t="s">
        <v>21</v>
      </c>
      <c r="H190" s="104" t="s">
        <v>79</v>
      </c>
      <c r="I190" s="104" t="s">
        <v>15</v>
      </c>
      <c r="J190" s="104" t="s">
        <v>15</v>
      </c>
    </row>
    <row r="191" spans="1:10" x14ac:dyDescent="0.25">
      <c r="A191" s="172" t="s">
        <v>14</v>
      </c>
      <c r="B191" s="173"/>
      <c r="C191" s="173"/>
      <c r="D191" s="173"/>
      <c r="E191" s="173"/>
      <c r="F191" s="173"/>
      <c r="G191" s="173"/>
      <c r="H191" s="173"/>
      <c r="I191" s="173"/>
      <c r="J191" s="174"/>
    </row>
    <row r="192" spans="1:10" ht="15.75" x14ac:dyDescent="0.25">
      <c r="A192" s="104">
        <v>5</v>
      </c>
      <c r="B192" s="105" t="s">
        <v>201</v>
      </c>
      <c r="C192" s="106">
        <v>2004</v>
      </c>
      <c r="D192" s="104">
        <v>16</v>
      </c>
      <c r="E192" s="104" t="s">
        <v>78</v>
      </c>
      <c r="F192" s="104" t="s">
        <v>42</v>
      </c>
      <c r="G192" s="104" t="s">
        <v>21</v>
      </c>
      <c r="H192" s="104" t="s">
        <v>79</v>
      </c>
      <c r="I192" s="104" t="s">
        <v>15</v>
      </c>
      <c r="J192" s="104" t="s">
        <v>15</v>
      </c>
    </row>
    <row r="193" spans="1:10" x14ac:dyDescent="0.25">
      <c r="A193" s="172" t="s">
        <v>209</v>
      </c>
      <c r="B193" s="173"/>
      <c r="C193" s="173"/>
      <c r="D193" s="173"/>
      <c r="E193" s="173"/>
      <c r="F193" s="173"/>
      <c r="G193" s="173"/>
      <c r="H193" s="173"/>
      <c r="I193" s="173"/>
      <c r="J193" s="174"/>
    </row>
    <row r="194" spans="1:10" ht="15.75" x14ac:dyDescent="0.25">
      <c r="A194" s="104">
        <v>6</v>
      </c>
      <c r="B194" s="105" t="s">
        <v>126</v>
      </c>
      <c r="C194" s="106">
        <v>1984</v>
      </c>
      <c r="D194" s="104">
        <v>36</v>
      </c>
      <c r="E194" s="104" t="s">
        <v>78</v>
      </c>
      <c r="F194" s="104" t="s">
        <v>259</v>
      </c>
      <c r="G194" s="104" t="s">
        <v>21</v>
      </c>
      <c r="H194" s="104" t="s">
        <v>97</v>
      </c>
      <c r="I194" s="104"/>
      <c r="J194" s="104" t="s">
        <v>15</v>
      </c>
    </row>
    <row r="195" spans="1:10" x14ac:dyDescent="0.25">
      <c r="A195" s="172" t="s">
        <v>210</v>
      </c>
      <c r="B195" s="173"/>
      <c r="C195" s="173"/>
      <c r="D195" s="173"/>
      <c r="E195" s="173"/>
      <c r="F195" s="173"/>
      <c r="G195" s="173"/>
      <c r="H195" s="173"/>
      <c r="I195" s="173"/>
      <c r="J195" s="174"/>
    </row>
    <row r="196" spans="1:10" ht="15.75" x14ac:dyDescent="0.25">
      <c r="A196" s="104">
        <v>7</v>
      </c>
      <c r="B196" s="105" t="s">
        <v>128</v>
      </c>
      <c r="C196" s="106">
        <v>2005</v>
      </c>
      <c r="D196" s="104">
        <v>16</v>
      </c>
      <c r="E196" s="104" t="s">
        <v>78</v>
      </c>
      <c r="F196" s="104" t="s">
        <v>259</v>
      </c>
      <c r="G196" s="104" t="s">
        <v>90</v>
      </c>
      <c r="H196" s="104" t="s">
        <v>79</v>
      </c>
      <c r="I196" s="104" t="s">
        <v>15</v>
      </c>
      <c r="J196" s="104" t="s">
        <v>15</v>
      </c>
    </row>
    <row r="197" spans="1:10" ht="15.75" x14ac:dyDescent="0.25">
      <c r="A197" s="127"/>
      <c r="B197" s="130"/>
      <c r="C197" s="130"/>
      <c r="D197" s="127"/>
      <c r="E197" s="127"/>
      <c r="F197" s="127"/>
      <c r="G197" s="127"/>
      <c r="H197" s="127"/>
      <c r="I197" s="132"/>
      <c r="J197" s="127"/>
    </row>
    <row r="198" spans="1:10" x14ac:dyDescent="0.25">
      <c r="A198" s="112"/>
      <c r="B198" s="112"/>
      <c r="C198" s="112"/>
      <c r="D198" s="112"/>
      <c r="E198" s="112"/>
      <c r="F198" s="112"/>
      <c r="G198" s="112"/>
      <c r="H198" s="112"/>
      <c r="I198" s="112"/>
      <c r="J198" s="112"/>
    </row>
    <row r="199" spans="1:10" ht="15.75" x14ac:dyDescent="0.25">
      <c r="A199" s="112"/>
      <c r="B199" s="115" t="s">
        <v>16</v>
      </c>
      <c r="C199" s="115"/>
      <c r="D199" s="112"/>
      <c r="E199" s="112"/>
      <c r="F199" s="112"/>
      <c r="G199" s="112"/>
      <c r="H199" s="112"/>
      <c r="I199" s="112"/>
      <c r="J199" s="112"/>
    </row>
    <row r="200" spans="1:10" x14ac:dyDescent="0.25">
      <c r="A200" s="112"/>
      <c r="B200" s="112"/>
      <c r="C200" s="112"/>
      <c r="D200" s="112"/>
      <c r="E200" s="112"/>
      <c r="F200" s="112"/>
      <c r="G200" s="112"/>
      <c r="H200" s="112"/>
      <c r="I200" s="112"/>
      <c r="J200" s="112"/>
    </row>
    <row r="201" spans="1:10" ht="18.75" x14ac:dyDescent="0.3">
      <c r="A201" s="182" t="s">
        <v>8</v>
      </c>
      <c r="B201" s="182"/>
      <c r="C201" s="182"/>
      <c r="D201" s="182"/>
      <c r="E201" s="182"/>
      <c r="F201" s="182"/>
      <c r="G201" s="182"/>
      <c r="H201" s="182"/>
      <c r="I201" s="182"/>
      <c r="J201" s="182"/>
    </row>
    <row r="202" spans="1:10" x14ac:dyDescent="0.25">
      <c r="A202" s="116"/>
      <c r="B202" s="116"/>
      <c r="C202" s="116"/>
      <c r="D202" s="117"/>
      <c r="E202" s="117"/>
      <c r="F202" s="117"/>
      <c r="G202" s="117"/>
      <c r="H202" s="112"/>
      <c r="I202" s="112"/>
      <c r="J202" s="112"/>
    </row>
    <row r="203" spans="1:10" ht="18.75" x14ac:dyDescent="0.25">
      <c r="A203" s="183" t="s">
        <v>230</v>
      </c>
      <c r="B203" s="183"/>
      <c r="C203" s="183"/>
      <c r="D203" s="183"/>
      <c r="E203" s="183"/>
      <c r="F203" s="183"/>
      <c r="G203" s="183"/>
      <c r="H203" s="183"/>
      <c r="I203" s="183"/>
      <c r="J203" s="183"/>
    </row>
    <row r="204" spans="1:10" ht="15.75" x14ac:dyDescent="0.25">
      <c r="A204" s="177" t="s">
        <v>7</v>
      </c>
      <c r="B204" s="177" t="s">
        <v>9</v>
      </c>
      <c r="C204" s="177" t="s">
        <v>0</v>
      </c>
      <c r="D204" s="177" t="s">
        <v>189</v>
      </c>
      <c r="E204" s="177" t="s">
        <v>1</v>
      </c>
      <c r="F204" s="177" t="s">
        <v>27</v>
      </c>
      <c r="G204" s="177" t="s">
        <v>20</v>
      </c>
      <c r="H204" s="177" t="s">
        <v>2</v>
      </c>
      <c r="I204" s="179" t="s">
        <v>10</v>
      </c>
      <c r="J204" s="181"/>
    </row>
    <row r="205" spans="1:10" ht="31.5" x14ac:dyDescent="0.25">
      <c r="A205" s="178"/>
      <c r="B205" s="178"/>
      <c r="C205" s="178"/>
      <c r="D205" s="178"/>
      <c r="E205" s="178"/>
      <c r="F205" s="178"/>
      <c r="G205" s="178"/>
      <c r="H205" s="178"/>
      <c r="I205" s="114" t="s">
        <v>134</v>
      </c>
      <c r="J205" s="114" t="s">
        <v>13</v>
      </c>
    </row>
    <row r="206" spans="1:10" x14ac:dyDescent="0.25">
      <c r="A206" s="172" t="s">
        <v>14</v>
      </c>
      <c r="B206" s="173"/>
      <c r="C206" s="173"/>
      <c r="D206" s="173"/>
      <c r="E206" s="173"/>
      <c r="F206" s="173"/>
      <c r="G206" s="173"/>
      <c r="H206" s="173"/>
      <c r="I206" s="173"/>
      <c r="J206" s="174"/>
    </row>
    <row r="207" spans="1:10" ht="15.75" x14ac:dyDescent="0.25">
      <c r="A207" s="104">
        <v>1</v>
      </c>
      <c r="B207" s="105" t="s">
        <v>233</v>
      </c>
      <c r="C207" s="106">
        <v>2003</v>
      </c>
      <c r="D207" s="104">
        <v>17</v>
      </c>
      <c r="E207" s="104" t="s">
        <v>230</v>
      </c>
      <c r="F207" s="104" t="s">
        <v>58</v>
      </c>
      <c r="G207" s="104" t="s">
        <v>21</v>
      </c>
      <c r="H207" s="104" t="s">
        <v>232</v>
      </c>
      <c r="I207" s="104" t="s">
        <v>15</v>
      </c>
      <c r="J207" s="104"/>
    </row>
    <row r="208" spans="1:10" ht="15.75" x14ac:dyDescent="0.25">
      <c r="A208" s="104">
        <v>2</v>
      </c>
      <c r="B208" s="105" t="s">
        <v>234</v>
      </c>
      <c r="C208" s="106">
        <v>2006</v>
      </c>
      <c r="D208" s="104">
        <v>14</v>
      </c>
      <c r="E208" s="104" t="s">
        <v>230</v>
      </c>
      <c r="F208" s="104" t="s">
        <v>42</v>
      </c>
      <c r="G208" s="104" t="s">
        <v>21</v>
      </c>
      <c r="H208" s="104" t="s">
        <v>232</v>
      </c>
      <c r="I208" s="104" t="s">
        <v>15</v>
      </c>
      <c r="J208" s="104"/>
    </row>
    <row r="209" spans="1:10" ht="15.75" x14ac:dyDescent="0.25">
      <c r="A209" s="104">
        <v>3</v>
      </c>
      <c r="B209" s="105" t="s">
        <v>235</v>
      </c>
      <c r="C209" s="106">
        <v>2007</v>
      </c>
      <c r="D209" s="104">
        <v>13</v>
      </c>
      <c r="E209" s="104" t="s">
        <v>230</v>
      </c>
      <c r="F209" s="104" t="s">
        <v>58</v>
      </c>
      <c r="G209" s="104" t="s">
        <v>21</v>
      </c>
      <c r="H209" s="104" t="s">
        <v>236</v>
      </c>
      <c r="I209" s="104"/>
      <c r="J209" s="104" t="s">
        <v>15</v>
      </c>
    </row>
    <row r="210" spans="1:10" ht="15.75" x14ac:dyDescent="0.25">
      <c r="A210" s="104">
        <v>4</v>
      </c>
      <c r="B210" s="105" t="s">
        <v>237</v>
      </c>
      <c r="C210" s="106">
        <v>2005</v>
      </c>
      <c r="D210" s="104">
        <v>15</v>
      </c>
      <c r="E210" s="104" t="s">
        <v>230</v>
      </c>
      <c r="F210" s="104" t="s">
        <v>42</v>
      </c>
      <c r="G210" s="104" t="s">
        <v>21</v>
      </c>
      <c r="H210" s="104" t="s">
        <v>236</v>
      </c>
      <c r="I210" s="104"/>
      <c r="J210" s="104" t="s">
        <v>15</v>
      </c>
    </row>
    <row r="211" spans="1:10" x14ac:dyDescent="0.25">
      <c r="A211" s="172" t="s">
        <v>188</v>
      </c>
      <c r="B211" s="173"/>
      <c r="C211" s="173"/>
      <c r="D211" s="173"/>
      <c r="E211" s="173"/>
      <c r="F211" s="173"/>
      <c r="G211" s="173"/>
      <c r="H211" s="173"/>
      <c r="I211" s="173"/>
      <c r="J211" s="174"/>
    </row>
    <row r="212" spans="1:10" ht="15.75" x14ac:dyDescent="0.25">
      <c r="A212" s="104">
        <v>5</v>
      </c>
      <c r="B212" s="105" t="s">
        <v>231</v>
      </c>
      <c r="C212" s="106">
        <v>1986</v>
      </c>
      <c r="D212" s="104">
        <v>34</v>
      </c>
      <c r="E212" s="104" t="s">
        <v>230</v>
      </c>
      <c r="F212" s="104" t="s">
        <v>259</v>
      </c>
      <c r="G212" s="104" t="s">
        <v>21</v>
      </c>
      <c r="H212" s="104" t="s">
        <v>232</v>
      </c>
      <c r="I212" s="104" t="s">
        <v>15</v>
      </c>
      <c r="J212" s="104"/>
    </row>
    <row r="213" spans="1:10" ht="15.75" x14ac:dyDescent="0.25">
      <c r="A213" s="127"/>
      <c r="B213" s="130"/>
      <c r="C213" s="131"/>
      <c r="D213" s="127"/>
      <c r="E213" s="127"/>
      <c r="F213" s="127"/>
      <c r="G213" s="127"/>
      <c r="H213" s="127"/>
      <c r="I213" s="127"/>
      <c r="J213" s="127"/>
    </row>
    <row r="214" spans="1:10" x14ac:dyDescent="0.25">
      <c r="A214" s="112"/>
      <c r="B214" s="112"/>
      <c r="C214" s="112"/>
      <c r="D214" s="112"/>
      <c r="E214" s="112"/>
      <c r="F214" s="112"/>
      <c r="G214" s="112"/>
      <c r="H214" s="112"/>
      <c r="I214" s="112"/>
      <c r="J214" s="112"/>
    </row>
    <row r="215" spans="1:10" x14ac:dyDescent="0.25">
      <c r="A215" s="112"/>
      <c r="B215" s="112"/>
      <c r="C215" s="112"/>
      <c r="D215" s="112"/>
      <c r="E215" s="112"/>
      <c r="F215" s="112"/>
      <c r="G215" s="112"/>
      <c r="H215" s="112"/>
      <c r="I215" s="112"/>
      <c r="J215" s="112"/>
    </row>
    <row r="216" spans="1:10" ht="15.75" x14ac:dyDescent="0.25">
      <c r="A216" s="112"/>
      <c r="B216" s="115" t="s">
        <v>16</v>
      </c>
      <c r="C216" s="115"/>
      <c r="D216" s="112"/>
      <c r="E216" s="112"/>
      <c r="F216" s="112"/>
      <c r="G216" s="112"/>
      <c r="H216" s="112"/>
      <c r="I216" s="112"/>
      <c r="J216" s="112"/>
    </row>
    <row r="217" spans="1:10" x14ac:dyDescent="0.25">
      <c r="A217" s="112"/>
      <c r="B217" s="112"/>
      <c r="C217" s="112"/>
      <c r="D217" s="112"/>
      <c r="E217" s="112"/>
      <c r="F217" s="112"/>
      <c r="G217" s="112"/>
      <c r="H217" s="112"/>
      <c r="I217" s="112"/>
      <c r="J217" s="112"/>
    </row>
    <row r="218" spans="1:10" ht="18.75" x14ac:dyDescent="0.3">
      <c r="A218" s="182" t="s">
        <v>8</v>
      </c>
      <c r="B218" s="182"/>
      <c r="C218" s="182"/>
      <c r="D218" s="182"/>
      <c r="E218" s="182"/>
      <c r="F218" s="182"/>
      <c r="G218" s="182"/>
      <c r="H218" s="182"/>
      <c r="I218" s="182"/>
      <c r="J218" s="182"/>
    </row>
    <row r="219" spans="1:10" x14ac:dyDescent="0.25">
      <c r="A219" s="116"/>
      <c r="B219" s="116"/>
      <c r="C219" s="116"/>
      <c r="D219" s="117"/>
      <c r="E219" s="117"/>
      <c r="F219" s="117"/>
      <c r="G219" s="117"/>
      <c r="H219" s="112"/>
      <c r="I219" s="112"/>
      <c r="J219" s="112"/>
    </row>
    <row r="220" spans="1:10" ht="18.75" x14ac:dyDescent="0.25">
      <c r="A220" s="183" t="s">
        <v>83</v>
      </c>
      <c r="B220" s="183"/>
      <c r="C220" s="183"/>
      <c r="D220" s="183"/>
      <c r="E220" s="183"/>
      <c r="F220" s="183"/>
      <c r="G220" s="183"/>
      <c r="H220" s="183"/>
      <c r="I220" s="183"/>
      <c r="J220" s="183"/>
    </row>
    <row r="221" spans="1:10" ht="15.75" customHeight="1" x14ac:dyDescent="0.25">
      <c r="A221" s="177" t="s">
        <v>7</v>
      </c>
      <c r="B221" s="177" t="s">
        <v>9</v>
      </c>
      <c r="C221" s="177" t="s">
        <v>0</v>
      </c>
      <c r="D221" s="177" t="s">
        <v>189</v>
      </c>
      <c r="E221" s="177" t="s">
        <v>1</v>
      </c>
      <c r="F221" s="177" t="s">
        <v>27</v>
      </c>
      <c r="G221" s="177" t="s">
        <v>20</v>
      </c>
      <c r="H221" s="177" t="s">
        <v>2</v>
      </c>
      <c r="I221" s="179" t="s">
        <v>10</v>
      </c>
      <c r="J221" s="181"/>
    </row>
    <row r="222" spans="1:10" ht="31.5" x14ac:dyDescent="0.25">
      <c r="A222" s="178"/>
      <c r="B222" s="178"/>
      <c r="C222" s="178"/>
      <c r="D222" s="178"/>
      <c r="E222" s="178"/>
      <c r="F222" s="178"/>
      <c r="G222" s="178"/>
      <c r="H222" s="178"/>
      <c r="I222" s="114" t="s">
        <v>134</v>
      </c>
      <c r="J222" s="114" t="s">
        <v>13</v>
      </c>
    </row>
    <row r="223" spans="1:10" x14ac:dyDescent="0.25">
      <c r="A223" s="172" t="s">
        <v>17</v>
      </c>
      <c r="B223" s="173"/>
      <c r="C223" s="173"/>
      <c r="D223" s="173"/>
      <c r="E223" s="173"/>
      <c r="F223" s="173"/>
      <c r="G223" s="173"/>
      <c r="H223" s="173"/>
      <c r="I223" s="173"/>
      <c r="J223" s="174"/>
    </row>
    <row r="224" spans="1:10" ht="15.75" x14ac:dyDescent="0.25">
      <c r="A224" s="104">
        <v>1</v>
      </c>
      <c r="B224" s="105" t="s">
        <v>84</v>
      </c>
      <c r="C224" s="106">
        <v>1970</v>
      </c>
      <c r="D224" s="104">
        <v>51</v>
      </c>
      <c r="E224" s="104" t="s">
        <v>83</v>
      </c>
      <c r="F224" s="104" t="s">
        <v>29</v>
      </c>
      <c r="G224" s="104" t="s">
        <v>21</v>
      </c>
      <c r="H224" s="104" t="s">
        <v>24</v>
      </c>
      <c r="I224" s="107" t="s">
        <v>15</v>
      </c>
      <c r="J224" s="104" t="s">
        <v>15</v>
      </c>
    </row>
    <row r="225" spans="1:10" ht="15.75" x14ac:dyDescent="0.25">
      <c r="A225" s="104">
        <v>2</v>
      </c>
      <c r="B225" s="105" t="s">
        <v>95</v>
      </c>
      <c r="C225" s="106">
        <v>1966</v>
      </c>
      <c r="D225" s="104">
        <v>54</v>
      </c>
      <c r="E225" s="104" t="s">
        <v>83</v>
      </c>
      <c r="F225" s="104" t="s">
        <v>29</v>
      </c>
      <c r="G225" s="104" t="s">
        <v>21</v>
      </c>
      <c r="H225" s="104" t="s">
        <v>176</v>
      </c>
      <c r="I225" s="107" t="s">
        <v>15</v>
      </c>
      <c r="J225" s="104" t="s">
        <v>15</v>
      </c>
    </row>
    <row r="226" spans="1:10" ht="15.75" x14ac:dyDescent="0.25">
      <c r="A226" s="104">
        <v>3</v>
      </c>
      <c r="B226" s="105" t="s">
        <v>86</v>
      </c>
      <c r="C226" s="106">
        <v>1999</v>
      </c>
      <c r="D226" s="104">
        <v>21</v>
      </c>
      <c r="E226" s="104" t="s">
        <v>83</v>
      </c>
      <c r="F226" s="104" t="s">
        <v>54</v>
      </c>
      <c r="G226" s="104" t="s">
        <v>52</v>
      </c>
      <c r="H226" s="104" t="s">
        <v>85</v>
      </c>
      <c r="I226" s="107" t="s">
        <v>15</v>
      </c>
      <c r="J226" s="104" t="s">
        <v>15</v>
      </c>
    </row>
    <row r="227" spans="1:10" ht="15.75" x14ac:dyDescent="0.25">
      <c r="A227" s="104">
        <v>4</v>
      </c>
      <c r="B227" s="105" t="s">
        <v>89</v>
      </c>
      <c r="C227" s="106">
        <v>2000</v>
      </c>
      <c r="D227" s="104">
        <v>20</v>
      </c>
      <c r="E227" s="104" t="s">
        <v>83</v>
      </c>
      <c r="F227" s="104" t="s">
        <v>51</v>
      </c>
      <c r="G227" s="104" t="s">
        <v>25</v>
      </c>
      <c r="H227" s="104" t="s">
        <v>85</v>
      </c>
      <c r="I227" s="107" t="s">
        <v>15</v>
      </c>
      <c r="J227" s="104" t="s">
        <v>15</v>
      </c>
    </row>
    <row r="228" spans="1:10" ht="15.75" x14ac:dyDescent="0.25">
      <c r="A228" s="104">
        <v>5</v>
      </c>
      <c r="B228" s="105" t="s">
        <v>217</v>
      </c>
      <c r="C228" s="106">
        <v>1989</v>
      </c>
      <c r="D228" s="104">
        <v>31</v>
      </c>
      <c r="E228" s="104" t="s">
        <v>83</v>
      </c>
      <c r="F228" s="104" t="s">
        <v>45</v>
      </c>
      <c r="G228" s="104" t="s">
        <v>52</v>
      </c>
      <c r="H228" s="104" t="s">
        <v>24</v>
      </c>
      <c r="I228" s="107" t="s">
        <v>15</v>
      </c>
      <c r="J228" s="104" t="s">
        <v>15</v>
      </c>
    </row>
    <row r="229" spans="1:10" ht="15.75" x14ac:dyDescent="0.25">
      <c r="A229" s="104">
        <v>6</v>
      </c>
      <c r="B229" s="105" t="s">
        <v>222</v>
      </c>
      <c r="C229" s="106">
        <v>2000</v>
      </c>
      <c r="D229" s="104">
        <v>20</v>
      </c>
      <c r="E229" s="104" t="s">
        <v>83</v>
      </c>
      <c r="F229" s="104" t="s">
        <v>180</v>
      </c>
      <c r="G229" s="104" t="s">
        <v>52</v>
      </c>
      <c r="H229" s="104" t="s">
        <v>85</v>
      </c>
      <c r="I229" s="107" t="s">
        <v>15</v>
      </c>
      <c r="J229" s="104" t="s">
        <v>15</v>
      </c>
    </row>
    <row r="230" spans="1:10" x14ac:dyDescent="0.25">
      <c r="A230" s="172" t="s">
        <v>14</v>
      </c>
      <c r="B230" s="173"/>
      <c r="C230" s="173"/>
      <c r="D230" s="173"/>
      <c r="E230" s="173"/>
      <c r="F230" s="173"/>
      <c r="G230" s="173"/>
      <c r="H230" s="173"/>
      <c r="I230" s="173"/>
      <c r="J230" s="174"/>
    </row>
    <row r="231" spans="1:10" ht="15.75" x14ac:dyDescent="0.25">
      <c r="A231" s="104">
        <v>7</v>
      </c>
      <c r="B231" s="105" t="s">
        <v>87</v>
      </c>
      <c r="C231" s="106">
        <v>2005</v>
      </c>
      <c r="D231" s="104">
        <v>15</v>
      </c>
      <c r="E231" s="104" t="s">
        <v>83</v>
      </c>
      <c r="F231" s="104" t="s">
        <v>44</v>
      </c>
      <c r="G231" s="104" t="s">
        <v>187</v>
      </c>
      <c r="H231" s="104" t="s">
        <v>88</v>
      </c>
      <c r="I231" s="107" t="s">
        <v>15</v>
      </c>
      <c r="J231" s="104" t="s">
        <v>15</v>
      </c>
    </row>
    <row r="232" spans="1:10" ht="15.75" x14ac:dyDescent="0.25">
      <c r="A232" s="104">
        <v>8</v>
      </c>
      <c r="B232" s="105" t="s">
        <v>219</v>
      </c>
      <c r="C232" s="106">
        <v>2004</v>
      </c>
      <c r="D232" s="104">
        <v>16</v>
      </c>
      <c r="E232" s="104" t="s">
        <v>83</v>
      </c>
      <c r="F232" s="104" t="s">
        <v>51</v>
      </c>
      <c r="G232" s="104" t="s">
        <v>127</v>
      </c>
      <c r="H232" s="104" t="s">
        <v>136</v>
      </c>
      <c r="I232" s="107" t="s">
        <v>15</v>
      </c>
      <c r="J232" s="104" t="s">
        <v>15</v>
      </c>
    </row>
    <row r="233" spans="1:10" ht="15.75" x14ac:dyDescent="0.25">
      <c r="A233" s="104">
        <v>9</v>
      </c>
      <c r="B233" s="105" t="s">
        <v>96</v>
      </c>
      <c r="C233" s="106">
        <v>2005</v>
      </c>
      <c r="D233" s="104">
        <v>15</v>
      </c>
      <c r="E233" s="104" t="s">
        <v>83</v>
      </c>
      <c r="F233" s="104" t="s">
        <v>42</v>
      </c>
      <c r="G233" s="104" t="s">
        <v>187</v>
      </c>
      <c r="H233" s="104" t="s">
        <v>85</v>
      </c>
      <c r="I233" s="107" t="s">
        <v>15</v>
      </c>
      <c r="J233" s="104" t="s">
        <v>15</v>
      </c>
    </row>
    <row r="234" spans="1:10" ht="15.75" x14ac:dyDescent="0.25">
      <c r="A234" s="104">
        <v>10</v>
      </c>
      <c r="B234" s="105" t="s">
        <v>218</v>
      </c>
      <c r="C234" s="106">
        <v>2007</v>
      </c>
      <c r="D234" s="104">
        <v>14</v>
      </c>
      <c r="E234" s="104" t="s">
        <v>83</v>
      </c>
      <c r="F234" s="104" t="s">
        <v>51</v>
      </c>
      <c r="G234" s="104" t="s">
        <v>158</v>
      </c>
      <c r="H234" s="104" t="s">
        <v>136</v>
      </c>
      <c r="I234" s="107" t="s">
        <v>15</v>
      </c>
      <c r="J234" s="104" t="s">
        <v>15</v>
      </c>
    </row>
    <row r="235" spans="1:10" ht="15.75" x14ac:dyDescent="0.25">
      <c r="A235" s="104">
        <v>11</v>
      </c>
      <c r="B235" s="105" t="s">
        <v>260</v>
      </c>
      <c r="C235" s="106">
        <v>2006</v>
      </c>
      <c r="D235" s="104">
        <v>14</v>
      </c>
      <c r="E235" s="104" t="s">
        <v>261</v>
      </c>
      <c r="F235" s="104" t="s">
        <v>45</v>
      </c>
      <c r="G235" s="104" t="s">
        <v>127</v>
      </c>
      <c r="H235" s="104" t="s">
        <v>136</v>
      </c>
      <c r="I235" s="107" t="s">
        <v>15</v>
      </c>
      <c r="J235" s="104" t="s">
        <v>15</v>
      </c>
    </row>
    <row r="236" spans="1:10" ht="15.75" x14ac:dyDescent="0.25">
      <c r="A236" s="104">
        <v>12</v>
      </c>
      <c r="B236" s="105" t="s">
        <v>258</v>
      </c>
      <c r="C236" s="106">
        <v>2009</v>
      </c>
      <c r="D236" s="104">
        <v>11</v>
      </c>
      <c r="E236" s="104" t="s">
        <v>83</v>
      </c>
      <c r="F236" s="104" t="s">
        <v>44</v>
      </c>
      <c r="G236" s="104" t="s">
        <v>21</v>
      </c>
      <c r="H236" s="104" t="s">
        <v>85</v>
      </c>
      <c r="I236" s="107" t="s">
        <v>15</v>
      </c>
      <c r="J236" s="104" t="s">
        <v>15</v>
      </c>
    </row>
    <row r="237" spans="1:10" x14ac:dyDescent="0.25">
      <c r="A237" s="172" t="s">
        <v>210</v>
      </c>
      <c r="B237" s="173"/>
      <c r="C237" s="173"/>
      <c r="D237" s="173"/>
      <c r="E237" s="173"/>
      <c r="F237" s="173"/>
      <c r="G237" s="173"/>
      <c r="H237" s="173"/>
      <c r="I237" s="173"/>
      <c r="J237" s="174"/>
    </row>
    <row r="238" spans="1:10" ht="15.75" x14ac:dyDescent="0.25">
      <c r="A238" s="104">
        <v>13</v>
      </c>
      <c r="B238" s="105" t="s">
        <v>177</v>
      </c>
      <c r="C238" s="106">
        <v>2004</v>
      </c>
      <c r="D238" s="104">
        <v>16</v>
      </c>
      <c r="E238" s="104" t="s">
        <v>83</v>
      </c>
      <c r="F238" s="104" t="s">
        <v>259</v>
      </c>
      <c r="G238" s="104" t="s">
        <v>21</v>
      </c>
      <c r="H238" s="104" t="s">
        <v>176</v>
      </c>
      <c r="I238" s="107" t="s">
        <v>15</v>
      </c>
      <c r="J238" s="104" t="s">
        <v>15</v>
      </c>
    </row>
    <row r="239" spans="1:10" ht="15.75" x14ac:dyDescent="0.25">
      <c r="A239" s="104">
        <v>14</v>
      </c>
      <c r="B239" s="105" t="s">
        <v>220</v>
      </c>
      <c r="C239" s="106">
        <v>2002</v>
      </c>
      <c r="D239" s="104">
        <v>18</v>
      </c>
      <c r="E239" s="104" t="s">
        <v>83</v>
      </c>
      <c r="F239" s="104" t="s">
        <v>259</v>
      </c>
      <c r="G239" s="104" t="s">
        <v>21</v>
      </c>
      <c r="H239" s="104" t="s">
        <v>221</v>
      </c>
      <c r="I239" s="107" t="s">
        <v>15</v>
      </c>
      <c r="J239" s="104" t="s">
        <v>15</v>
      </c>
    </row>
    <row r="240" spans="1:10" x14ac:dyDescent="0.25">
      <c r="A240" s="112"/>
      <c r="B240" s="112"/>
      <c r="C240" s="112"/>
      <c r="D240" s="112"/>
      <c r="E240" s="112"/>
      <c r="F240" s="112"/>
      <c r="G240" s="112"/>
      <c r="H240" s="112"/>
      <c r="I240" s="112"/>
      <c r="J240" s="112"/>
    </row>
    <row r="241" spans="1:10" x14ac:dyDescent="0.25">
      <c r="A241" s="112"/>
      <c r="B241" s="112"/>
      <c r="C241" s="112"/>
      <c r="D241" s="112"/>
      <c r="E241" s="112"/>
      <c r="F241" s="112"/>
      <c r="G241" s="112"/>
      <c r="H241" s="112"/>
      <c r="I241" s="112"/>
      <c r="J241" s="112"/>
    </row>
    <row r="242" spans="1:10" ht="15.75" x14ac:dyDescent="0.25">
      <c r="A242" s="112"/>
      <c r="B242" s="115" t="s">
        <v>16</v>
      </c>
      <c r="C242" s="115"/>
      <c r="D242" s="112"/>
      <c r="E242" s="112"/>
      <c r="F242" s="112"/>
      <c r="G242" s="112"/>
      <c r="H242" s="112"/>
      <c r="I242" s="112"/>
      <c r="J242" s="112"/>
    </row>
    <row r="243" spans="1:10" x14ac:dyDescent="0.25">
      <c r="A243" s="112"/>
      <c r="B243" s="112"/>
      <c r="C243" s="112"/>
      <c r="D243" s="112"/>
      <c r="E243" s="112"/>
      <c r="F243" s="112"/>
      <c r="G243" s="112"/>
      <c r="H243" s="112"/>
      <c r="I243" s="112"/>
      <c r="J243" s="112"/>
    </row>
    <row r="244" spans="1:10" ht="18.75" x14ac:dyDescent="0.3">
      <c r="A244" s="182" t="s">
        <v>8</v>
      </c>
      <c r="B244" s="182"/>
      <c r="C244" s="182"/>
      <c r="D244" s="182"/>
      <c r="E244" s="182"/>
      <c r="F244" s="182"/>
      <c r="G244" s="182"/>
      <c r="H244" s="182"/>
      <c r="I244" s="182"/>
      <c r="J244" s="182"/>
    </row>
    <row r="245" spans="1:10" x14ac:dyDescent="0.25">
      <c r="A245" s="116"/>
      <c r="B245" s="116"/>
      <c r="C245" s="116"/>
      <c r="D245" s="117"/>
      <c r="E245" s="117"/>
      <c r="F245" s="117"/>
      <c r="G245" s="117"/>
      <c r="H245" s="112"/>
      <c r="I245" s="112"/>
      <c r="J245" s="112"/>
    </row>
    <row r="246" spans="1:10" ht="18.75" x14ac:dyDescent="0.25">
      <c r="A246" s="183" t="s">
        <v>133</v>
      </c>
      <c r="B246" s="183"/>
      <c r="C246" s="183"/>
      <c r="D246" s="183"/>
      <c r="E246" s="183"/>
      <c r="F246" s="183"/>
      <c r="G246" s="183"/>
      <c r="H246" s="183"/>
      <c r="I246" s="183"/>
      <c r="J246" s="183"/>
    </row>
    <row r="247" spans="1:10" ht="15.75" x14ac:dyDescent="0.25">
      <c r="A247" s="177" t="s">
        <v>7</v>
      </c>
      <c r="B247" s="177" t="s">
        <v>9</v>
      </c>
      <c r="C247" s="177" t="s">
        <v>0</v>
      </c>
      <c r="D247" s="177" t="s">
        <v>189</v>
      </c>
      <c r="E247" s="177" t="s">
        <v>1</v>
      </c>
      <c r="F247" s="177" t="s">
        <v>27</v>
      </c>
      <c r="G247" s="177" t="s">
        <v>20</v>
      </c>
      <c r="H247" s="177" t="s">
        <v>2</v>
      </c>
      <c r="I247" s="179" t="s">
        <v>10</v>
      </c>
      <c r="J247" s="181"/>
    </row>
    <row r="248" spans="1:10" ht="31.5" x14ac:dyDescent="0.25">
      <c r="A248" s="178"/>
      <c r="B248" s="178"/>
      <c r="C248" s="178"/>
      <c r="D248" s="178"/>
      <c r="E248" s="178"/>
      <c r="F248" s="178"/>
      <c r="G248" s="178"/>
      <c r="H248" s="178"/>
      <c r="I248" s="114" t="s">
        <v>134</v>
      </c>
      <c r="J248" s="114" t="s">
        <v>13</v>
      </c>
    </row>
    <row r="249" spans="1:10" x14ac:dyDescent="0.25">
      <c r="A249" s="172" t="s">
        <v>14</v>
      </c>
      <c r="B249" s="173"/>
      <c r="C249" s="173"/>
      <c r="D249" s="173"/>
      <c r="E249" s="173"/>
      <c r="F249" s="173"/>
      <c r="G249" s="173"/>
      <c r="H249" s="173"/>
      <c r="I249" s="173"/>
      <c r="J249" s="174"/>
    </row>
    <row r="250" spans="1:10" ht="15.75" x14ac:dyDescent="0.25">
      <c r="A250" s="104">
        <v>1</v>
      </c>
      <c r="B250" s="108" t="s">
        <v>181</v>
      </c>
      <c r="C250" s="106">
        <v>2010</v>
      </c>
      <c r="D250" s="104">
        <v>10</v>
      </c>
      <c r="E250" s="104" t="s">
        <v>192</v>
      </c>
      <c r="F250" s="104" t="s">
        <v>42</v>
      </c>
      <c r="G250" s="104" t="s">
        <v>21</v>
      </c>
      <c r="H250" s="104" t="s">
        <v>193</v>
      </c>
      <c r="I250" s="107" t="s">
        <v>15</v>
      </c>
      <c r="J250" s="104" t="s">
        <v>15</v>
      </c>
    </row>
    <row r="251" spans="1:10" ht="15.75" x14ac:dyDescent="0.25">
      <c r="A251" s="104">
        <v>2</v>
      </c>
      <c r="B251" s="105" t="s">
        <v>194</v>
      </c>
      <c r="C251" s="147">
        <v>2002</v>
      </c>
      <c r="D251" s="104">
        <v>18</v>
      </c>
      <c r="E251" s="104" t="s">
        <v>192</v>
      </c>
      <c r="F251" s="104" t="s">
        <v>58</v>
      </c>
      <c r="G251" s="104" t="s">
        <v>21</v>
      </c>
      <c r="H251" s="104" t="s">
        <v>195</v>
      </c>
      <c r="I251" s="107" t="s">
        <v>15</v>
      </c>
      <c r="J251" s="104" t="s">
        <v>15</v>
      </c>
    </row>
    <row r="252" spans="1:10" x14ac:dyDescent="0.25">
      <c r="A252" s="172" t="s">
        <v>191</v>
      </c>
      <c r="B252" s="173"/>
      <c r="C252" s="173"/>
      <c r="D252" s="173"/>
      <c r="E252" s="173"/>
      <c r="F252" s="173"/>
      <c r="G252" s="173"/>
      <c r="H252" s="173"/>
      <c r="I252" s="173"/>
      <c r="J252" s="174"/>
    </row>
    <row r="253" spans="1:10" ht="15.75" x14ac:dyDescent="0.25">
      <c r="A253" s="104">
        <v>3</v>
      </c>
      <c r="B253" s="108" t="s">
        <v>196</v>
      </c>
      <c r="C253" s="106">
        <v>2004</v>
      </c>
      <c r="D253" s="104">
        <v>16</v>
      </c>
      <c r="E253" s="104" t="s">
        <v>192</v>
      </c>
      <c r="F253" s="104" t="s">
        <v>259</v>
      </c>
      <c r="G253" s="104" t="s">
        <v>21</v>
      </c>
      <c r="H253" s="104" t="s">
        <v>193</v>
      </c>
      <c r="I253" s="107" t="s">
        <v>15</v>
      </c>
      <c r="J253" s="104" t="s">
        <v>15</v>
      </c>
    </row>
    <row r="254" spans="1:10" ht="15.75" x14ac:dyDescent="0.25">
      <c r="A254" s="127"/>
      <c r="B254" s="130"/>
      <c r="C254" s="130"/>
      <c r="D254" s="127"/>
      <c r="E254" s="127"/>
      <c r="F254" s="127"/>
      <c r="G254" s="127"/>
      <c r="H254" s="127"/>
      <c r="I254" s="132"/>
      <c r="J254" s="127"/>
    </row>
    <row r="255" spans="1:10" x14ac:dyDescent="0.25">
      <c r="A255" s="112"/>
      <c r="B255" s="112"/>
      <c r="C255" s="112"/>
      <c r="D255" s="112"/>
      <c r="E255" s="112"/>
      <c r="F255" s="112"/>
      <c r="G255" s="112"/>
      <c r="H255" s="112"/>
      <c r="I255" s="112"/>
      <c r="J255" s="112"/>
    </row>
    <row r="256" spans="1:10" ht="15.75" x14ac:dyDescent="0.25">
      <c r="A256" s="112"/>
      <c r="B256" s="115" t="s">
        <v>16</v>
      </c>
      <c r="C256" s="115"/>
      <c r="D256" s="112"/>
      <c r="E256" s="112"/>
      <c r="F256" s="112"/>
      <c r="G256" s="112"/>
      <c r="H256" s="112"/>
      <c r="I256" s="112"/>
      <c r="J256" s="112"/>
    </row>
    <row r="257" spans="1:10" x14ac:dyDescent="0.25">
      <c r="A257" s="112"/>
      <c r="B257" s="112"/>
      <c r="C257" s="112"/>
      <c r="D257" s="112"/>
      <c r="E257" s="112"/>
      <c r="F257" s="112"/>
      <c r="G257" s="112"/>
      <c r="H257" s="112"/>
      <c r="I257" s="112"/>
      <c r="J257" s="112"/>
    </row>
    <row r="258" spans="1:10" ht="18.75" x14ac:dyDescent="0.3">
      <c r="A258" s="182" t="s">
        <v>8</v>
      </c>
      <c r="B258" s="182"/>
      <c r="C258" s="182"/>
      <c r="D258" s="182"/>
      <c r="E258" s="182"/>
      <c r="F258" s="182"/>
      <c r="G258" s="182"/>
      <c r="H258" s="182"/>
      <c r="I258" s="182"/>
      <c r="J258" s="182"/>
    </row>
    <row r="259" spans="1:10" x14ac:dyDescent="0.25">
      <c r="A259" s="116"/>
      <c r="B259" s="116"/>
      <c r="C259" s="116"/>
      <c r="D259" s="117"/>
      <c r="E259" s="117"/>
      <c r="F259" s="117"/>
      <c r="G259" s="117"/>
      <c r="H259" s="112"/>
      <c r="I259" s="112"/>
      <c r="J259" s="112"/>
    </row>
    <row r="260" spans="1:10" ht="18.75" x14ac:dyDescent="0.25">
      <c r="A260" s="183" t="s">
        <v>131</v>
      </c>
      <c r="B260" s="183"/>
      <c r="C260" s="183"/>
      <c r="D260" s="183"/>
      <c r="E260" s="183"/>
      <c r="F260" s="183"/>
      <c r="G260" s="183"/>
      <c r="H260" s="183"/>
      <c r="I260" s="183"/>
      <c r="J260" s="183"/>
    </row>
    <row r="261" spans="1:10" ht="15.75" customHeight="1" x14ac:dyDescent="0.25">
      <c r="A261" s="177" t="s">
        <v>7</v>
      </c>
      <c r="B261" s="177" t="s">
        <v>9</v>
      </c>
      <c r="C261" s="177" t="s">
        <v>0</v>
      </c>
      <c r="D261" s="177" t="s">
        <v>189</v>
      </c>
      <c r="E261" s="177" t="s">
        <v>1</v>
      </c>
      <c r="F261" s="177" t="s">
        <v>27</v>
      </c>
      <c r="G261" s="177" t="s">
        <v>20</v>
      </c>
      <c r="H261" s="177" t="s">
        <v>2</v>
      </c>
      <c r="I261" s="179" t="s">
        <v>10</v>
      </c>
      <c r="J261" s="181"/>
    </row>
    <row r="262" spans="1:10" ht="31.5" x14ac:dyDescent="0.25">
      <c r="A262" s="178"/>
      <c r="B262" s="178"/>
      <c r="C262" s="178"/>
      <c r="D262" s="178"/>
      <c r="E262" s="178"/>
      <c r="F262" s="178"/>
      <c r="G262" s="178"/>
      <c r="H262" s="178"/>
      <c r="I262" s="114" t="s">
        <v>134</v>
      </c>
      <c r="J262" s="114" t="s">
        <v>13</v>
      </c>
    </row>
    <row r="263" spans="1:10" x14ac:dyDescent="0.25">
      <c r="A263" s="172" t="s">
        <v>14</v>
      </c>
      <c r="B263" s="173"/>
      <c r="C263" s="173"/>
      <c r="D263" s="173"/>
      <c r="E263" s="173"/>
      <c r="F263" s="173"/>
      <c r="G263" s="173"/>
      <c r="H263" s="173"/>
      <c r="I263" s="173"/>
      <c r="J263" s="174"/>
    </row>
    <row r="264" spans="1:10" ht="31.5" x14ac:dyDescent="0.25">
      <c r="A264" s="104">
        <v>1</v>
      </c>
      <c r="B264" s="108" t="s">
        <v>130</v>
      </c>
      <c r="C264" s="106">
        <v>2006</v>
      </c>
      <c r="D264" s="104">
        <v>14</v>
      </c>
      <c r="E264" s="104" t="s">
        <v>131</v>
      </c>
      <c r="F264" s="104" t="s">
        <v>44</v>
      </c>
      <c r="G264" s="104" t="s">
        <v>21</v>
      </c>
      <c r="H264" s="104" t="s">
        <v>132</v>
      </c>
      <c r="I264" s="107" t="s">
        <v>15</v>
      </c>
      <c r="J264" s="104" t="s">
        <v>15</v>
      </c>
    </row>
    <row r="265" spans="1:10" x14ac:dyDescent="0.25">
      <c r="A265" s="112"/>
      <c r="B265" s="112"/>
      <c r="C265" s="112"/>
      <c r="D265" s="112"/>
      <c r="E265" s="112"/>
      <c r="F265" s="112"/>
      <c r="G265" s="112"/>
      <c r="H265" s="112"/>
      <c r="I265" s="112"/>
      <c r="J265" s="112"/>
    </row>
    <row r="266" spans="1:10" x14ac:dyDescent="0.25">
      <c r="A266" s="112"/>
      <c r="B266" s="112"/>
      <c r="C266" s="112"/>
      <c r="D266" s="112"/>
      <c r="E266" s="112"/>
      <c r="F266" s="112"/>
      <c r="G266" s="112"/>
      <c r="H266" s="112"/>
      <c r="I266" s="112"/>
      <c r="J266" s="112"/>
    </row>
    <row r="267" spans="1:10" ht="15.75" x14ac:dyDescent="0.25">
      <c r="A267" s="112"/>
      <c r="B267" s="115" t="s">
        <v>16</v>
      </c>
      <c r="C267" s="115"/>
      <c r="D267" s="112"/>
      <c r="E267" s="112"/>
      <c r="F267" s="112"/>
      <c r="G267" s="112"/>
      <c r="H267" s="112"/>
      <c r="I267" s="112"/>
      <c r="J267" s="112"/>
    </row>
    <row r="268" spans="1:10" x14ac:dyDescent="0.25">
      <c r="A268" s="112"/>
      <c r="B268" s="112"/>
      <c r="C268" s="112"/>
      <c r="D268" s="112"/>
      <c r="E268" s="112"/>
      <c r="F268" s="112"/>
      <c r="G268" s="112"/>
      <c r="H268" s="112"/>
      <c r="I268" s="112"/>
      <c r="J268" s="112"/>
    </row>
    <row r="269" spans="1:10" ht="18.75" x14ac:dyDescent="0.3">
      <c r="A269" s="182" t="s">
        <v>8</v>
      </c>
      <c r="B269" s="182"/>
      <c r="C269" s="182"/>
      <c r="D269" s="182"/>
      <c r="E269" s="182"/>
      <c r="F269" s="182"/>
      <c r="G269" s="182"/>
      <c r="H269" s="182"/>
      <c r="I269" s="182"/>
      <c r="J269" s="182"/>
    </row>
    <row r="270" spans="1:10" x14ac:dyDescent="0.25">
      <c r="A270" s="116"/>
      <c r="B270" s="116"/>
      <c r="C270" s="116"/>
      <c r="D270" s="117"/>
      <c r="E270" s="117"/>
      <c r="F270" s="117"/>
      <c r="G270" s="117"/>
      <c r="H270" s="112"/>
      <c r="I270" s="112"/>
      <c r="J270" s="112"/>
    </row>
    <row r="271" spans="1:10" ht="18.75" x14ac:dyDescent="0.25">
      <c r="A271" s="183" t="s">
        <v>135</v>
      </c>
      <c r="B271" s="183"/>
      <c r="C271" s="183"/>
      <c r="D271" s="183"/>
      <c r="E271" s="183"/>
      <c r="F271" s="183"/>
      <c r="G271" s="183"/>
      <c r="H271" s="183"/>
      <c r="I271" s="183"/>
      <c r="J271" s="183"/>
    </row>
    <row r="272" spans="1:10" ht="15.75" customHeight="1" x14ac:dyDescent="0.25">
      <c r="A272" s="177" t="s">
        <v>7</v>
      </c>
      <c r="B272" s="177" t="s">
        <v>9</v>
      </c>
      <c r="C272" s="177" t="s">
        <v>0</v>
      </c>
      <c r="D272" s="177" t="s">
        <v>189</v>
      </c>
      <c r="E272" s="177" t="s">
        <v>1</v>
      </c>
      <c r="F272" s="177" t="s">
        <v>27</v>
      </c>
      <c r="G272" s="177" t="s">
        <v>20</v>
      </c>
      <c r="H272" s="177" t="s">
        <v>2</v>
      </c>
      <c r="I272" s="179" t="s">
        <v>10</v>
      </c>
      <c r="J272" s="181"/>
    </row>
    <row r="273" spans="1:10" ht="31.5" x14ac:dyDescent="0.25">
      <c r="A273" s="178"/>
      <c r="B273" s="178"/>
      <c r="C273" s="178"/>
      <c r="D273" s="178"/>
      <c r="E273" s="178"/>
      <c r="F273" s="178"/>
      <c r="G273" s="178"/>
      <c r="H273" s="178"/>
      <c r="I273" s="114" t="s">
        <v>134</v>
      </c>
      <c r="J273" s="114" t="s">
        <v>13</v>
      </c>
    </row>
    <row r="274" spans="1:10" x14ac:dyDescent="0.25">
      <c r="A274" s="172" t="s">
        <v>14</v>
      </c>
      <c r="B274" s="173"/>
      <c r="C274" s="173"/>
      <c r="D274" s="173"/>
      <c r="E274" s="173"/>
      <c r="F274" s="173"/>
      <c r="G274" s="173"/>
      <c r="H274" s="173"/>
      <c r="I274" s="173"/>
      <c r="J274" s="174"/>
    </row>
    <row r="275" spans="1:10" ht="15.75" x14ac:dyDescent="0.25">
      <c r="A275" s="104">
        <v>1</v>
      </c>
      <c r="B275" s="105" t="s">
        <v>161</v>
      </c>
      <c r="C275" s="106">
        <v>2004</v>
      </c>
      <c r="D275" s="104">
        <v>17</v>
      </c>
      <c r="E275" s="104" t="s">
        <v>135</v>
      </c>
      <c r="F275" s="104" t="s">
        <v>30</v>
      </c>
      <c r="G275" s="104" t="s">
        <v>127</v>
      </c>
      <c r="H275" s="104" t="s">
        <v>136</v>
      </c>
      <c r="I275" s="107"/>
      <c r="J275" s="104" t="s">
        <v>15</v>
      </c>
    </row>
    <row r="276" spans="1:10" ht="15.75" x14ac:dyDescent="0.25">
      <c r="A276" s="104">
        <v>2</v>
      </c>
      <c r="B276" s="105" t="s">
        <v>162</v>
      </c>
      <c r="C276" s="106">
        <v>2004</v>
      </c>
      <c r="D276" s="104">
        <v>16</v>
      </c>
      <c r="E276" s="104" t="s">
        <v>135</v>
      </c>
      <c r="F276" s="104" t="s">
        <v>180</v>
      </c>
      <c r="G276" s="104" t="s">
        <v>158</v>
      </c>
      <c r="H276" s="104" t="s">
        <v>136</v>
      </c>
      <c r="I276" s="107" t="s">
        <v>15</v>
      </c>
      <c r="J276" s="104"/>
    </row>
    <row r="277" spans="1:10" ht="15.75" x14ac:dyDescent="0.25">
      <c r="A277" s="104">
        <v>3</v>
      </c>
      <c r="B277" s="105" t="s">
        <v>163</v>
      </c>
      <c r="C277" s="106">
        <v>2007</v>
      </c>
      <c r="D277" s="104">
        <v>13</v>
      </c>
      <c r="E277" s="104" t="s">
        <v>135</v>
      </c>
      <c r="F277" s="104" t="s">
        <v>51</v>
      </c>
      <c r="G277" s="104" t="s">
        <v>21</v>
      </c>
      <c r="H277" s="104" t="s">
        <v>136</v>
      </c>
      <c r="I277" s="107"/>
      <c r="J277" s="104" t="s">
        <v>15</v>
      </c>
    </row>
    <row r="278" spans="1:10" ht="15.75" x14ac:dyDescent="0.25">
      <c r="A278" s="104">
        <v>4</v>
      </c>
      <c r="B278" s="105" t="s">
        <v>164</v>
      </c>
      <c r="C278" s="106">
        <v>2003</v>
      </c>
      <c r="D278" s="104">
        <v>17</v>
      </c>
      <c r="E278" s="104" t="s">
        <v>135</v>
      </c>
      <c r="F278" s="104" t="s">
        <v>42</v>
      </c>
      <c r="G278" s="104" t="s">
        <v>21</v>
      </c>
      <c r="H278" s="104" t="s">
        <v>136</v>
      </c>
      <c r="I278" s="107"/>
      <c r="J278" s="104" t="s">
        <v>15</v>
      </c>
    </row>
    <row r="279" spans="1:10" x14ac:dyDescent="0.25">
      <c r="A279" s="112"/>
      <c r="B279" s="112"/>
      <c r="C279" s="112"/>
      <c r="D279" s="112"/>
      <c r="E279" s="112"/>
      <c r="F279" s="112"/>
      <c r="G279" s="112"/>
      <c r="H279" s="112"/>
      <c r="I279" s="112"/>
      <c r="J279" s="112"/>
    </row>
    <row r="280" spans="1:10" ht="15.75" x14ac:dyDescent="0.25">
      <c r="A280" s="112"/>
      <c r="B280" s="115" t="s">
        <v>16</v>
      </c>
      <c r="C280" s="115"/>
      <c r="D280" s="112"/>
      <c r="E280" s="112"/>
      <c r="F280" s="112"/>
      <c r="G280" s="112"/>
      <c r="H280" s="112"/>
      <c r="I280" s="112"/>
      <c r="J280" s="112"/>
    </row>
  </sheetData>
  <mergeCells count="217">
    <mergeCell ref="A252:J252"/>
    <mergeCell ref="C247:C248"/>
    <mergeCell ref="C62:C63"/>
    <mergeCell ref="H221:H222"/>
    <mergeCell ref="I221:J221"/>
    <mergeCell ref="A223:J223"/>
    <mergeCell ref="A230:J230"/>
    <mergeCell ref="A221:A222"/>
    <mergeCell ref="B221:B222"/>
    <mergeCell ref="D221:D222"/>
    <mergeCell ref="E221:E222"/>
    <mergeCell ref="F221:F222"/>
    <mergeCell ref="G221:G222"/>
    <mergeCell ref="H184:H185"/>
    <mergeCell ref="I184:J184"/>
    <mergeCell ref="A186:J186"/>
    <mergeCell ref="A191:J191"/>
    <mergeCell ref="A218:J218"/>
    <mergeCell ref="A220:J220"/>
    <mergeCell ref="A184:A185"/>
    <mergeCell ref="B184:B185"/>
    <mergeCell ref="D184:D185"/>
    <mergeCell ref="E184:E185"/>
    <mergeCell ref="F184:F185"/>
    <mergeCell ref="G184:G185"/>
    <mergeCell ref="H157:H158"/>
    <mergeCell ref="I157:J157"/>
    <mergeCell ref="A159:J159"/>
    <mergeCell ref="A165:J165"/>
    <mergeCell ref="A181:J181"/>
    <mergeCell ref="A183:J183"/>
    <mergeCell ref="A157:A158"/>
    <mergeCell ref="B157:B158"/>
    <mergeCell ref="D157:D158"/>
    <mergeCell ref="E157:E158"/>
    <mergeCell ref="F157:F158"/>
    <mergeCell ref="G157:G158"/>
    <mergeCell ref="A174:J174"/>
    <mergeCell ref="C157:C158"/>
    <mergeCell ref="C184:C185"/>
    <mergeCell ref="A140:J140"/>
    <mergeCell ref="A154:J154"/>
    <mergeCell ref="A156:J156"/>
    <mergeCell ref="A118:J118"/>
    <mergeCell ref="A123:J123"/>
    <mergeCell ref="A135:J135"/>
    <mergeCell ref="A137:J137"/>
    <mergeCell ref="A138:A139"/>
    <mergeCell ref="B138:B139"/>
    <mergeCell ref="D138:D139"/>
    <mergeCell ref="E138:E139"/>
    <mergeCell ref="F138:F139"/>
    <mergeCell ref="G138:G139"/>
    <mergeCell ref="A147:J147"/>
    <mergeCell ref="C138:C139"/>
    <mergeCell ref="A128:J128"/>
    <mergeCell ref="A116:A117"/>
    <mergeCell ref="B116:B117"/>
    <mergeCell ref="D116:D117"/>
    <mergeCell ref="E116:E117"/>
    <mergeCell ref="F116:F117"/>
    <mergeCell ref="G116:G117"/>
    <mergeCell ref="H116:H117"/>
    <mergeCell ref="I116:J116"/>
    <mergeCell ref="H138:H139"/>
    <mergeCell ref="I138:J138"/>
    <mergeCell ref="A98:A99"/>
    <mergeCell ref="B98:B99"/>
    <mergeCell ref="D98:D99"/>
    <mergeCell ref="E98:E99"/>
    <mergeCell ref="F98:F99"/>
    <mergeCell ref="G98:G99"/>
    <mergeCell ref="A102:J102"/>
    <mergeCell ref="A104:J104"/>
    <mergeCell ref="A115:J115"/>
    <mergeCell ref="H78:H79"/>
    <mergeCell ref="I78:J78"/>
    <mergeCell ref="A80:J80"/>
    <mergeCell ref="A95:J95"/>
    <mergeCell ref="A97:J97"/>
    <mergeCell ref="A64:J64"/>
    <mergeCell ref="A66:J66"/>
    <mergeCell ref="A75:J75"/>
    <mergeCell ref="A77:J77"/>
    <mergeCell ref="A78:A79"/>
    <mergeCell ref="B78:B79"/>
    <mergeCell ref="D78:D79"/>
    <mergeCell ref="E78:E79"/>
    <mergeCell ref="F78:F79"/>
    <mergeCell ref="G78:G79"/>
    <mergeCell ref="C78:C79"/>
    <mergeCell ref="A61:J61"/>
    <mergeCell ref="A62:A63"/>
    <mergeCell ref="B62:B63"/>
    <mergeCell ref="D62:D63"/>
    <mergeCell ref="E62:E63"/>
    <mergeCell ref="F62:F63"/>
    <mergeCell ref="G62:G63"/>
    <mergeCell ref="H62:H63"/>
    <mergeCell ref="I62:J62"/>
    <mergeCell ref="A49:J49"/>
    <mergeCell ref="A51:J51"/>
    <mergeCell ref="A59:J59"/>
    <mergeCell ref="H34:H35"/>
    <mergeCell ref="I34:J34"/>
    <mergeCell ref="A36:J36"/>
    <mergeCell ref="A44:J44"/>
    <mergeCell ref="A46:J46"/>
    <mergeCell ref="A47:A48"/>
    <mergeCell ref="B47:B48"/>
    <mergeCell ref="D47:D48"/>
    <mergeCell ref="E47:E48"/>
    <mergeCell ref="F47:F48"/>
    <mergeCell ref="A38:J38"/>
    <mergeCell ref="A53:J53"/>
    <mergeCell ref="A34:A35"/>
    <mergeCell ref="B34:B35"/>
    <mergeCell ref="D34:D35"/>
    <mergeCell ref="E34:E35"/>
    <mergeCell ref="F34:F35"/>
    <mergeCell ref="G34:G35"/>
    <mergeCell ref="G47:G48"/>
    <mergeCell ref="H47:H48"/>
    <mergeCell ref="I47:J47"/>
    <mergeCell ref="E15:E16"/>
    <mergeCell ref="F15:F16"/>
    <mergeCell ref="G15:G16"/>
    <mergeCell ref="H15:H16"/>
    <mergeCell ref="I15:J15"/>
    <mergeCell ref="A17:J17"/>
    <mergeCell ref="A22:J22"/>
    <mergeCell ref="A31:J31"/>
    <mergeCell ref="A33:J33"/>
    <mergeCell ref="A263:J263"/>
    <mergeCell ref="A126:J126"/>
    <mergeCell ref="A172:J172"/>
    <mergeCell ref="A193:J193"/>
    <mergeCell ref="A258:J258"/>
    <mergeCell ref="A260:J260"/>
    <mergeCell ref="A261:A262"/>
    <mergeCell ref="B261:B262"/>
    <mergeCell ref="D261:D262"/>
    <mergeCell ref="E261:E262"/>
    <mergeCell ref="F261:F262"/>
    <mergeCell ref="G261:G262"/>
    <mergeCell ref="H261:H262"/>
    <mergeCell ref="I261:J261"/>
    <mergeCell ref="A249:J249"/>
    <mergeCell ref="A244:J244"/>
    <mergeCell ref="A246:J246"/>
    <mergeCell ref="A247:A248"/>
    <mergeCell ref="B247:B248"/>
    <mergeCell ref="D247:D248"/>
    <mergeCell ref="E247:E248"/>
    <mergeCell ref="F247:F248"/>
    <mergeCell ref="G247:G248"/>
    <mergeCell ref="H247:H248"/>
    <mergeCell ref="A274:J274"/>
    <mergeCell ref="A269:J269"/>
    <mergeCell ref="A271:J271"/>
    <mergeCell ref="A272:A273"/>
    <mergeCell ref="B272:B273"/>
    <mergeCell ref="D272:D273"/>
    <mergeCell ref="E272:E273"/>
    <mergeCell ref="F272:F273"/>
    <mergeCell ref="G272:G273"/>
    <mergeCell ref="H272:H273"/>
    <mergeCell ref="I272:J272"/>
    <mergeCell ref="C272:C273"/>
    <mergeCell ref="C221:C222"/>
    <mergeCell ref="C261:C262"/>
    <mergeCell ref="A6:J6"/>
    <mergeCell ref="C4:C5"/>
    <mergeCell ref="A1:J1"/>
    <mergeCell ref="A3:J3"/>
    <mergeCell ref="A4:A5"/>
    <mergeCell ref="B4:B5"/>
    <mergeCell ref="D4:D5"/>
    <mergeCell ref="E4:E5"/>
    <mergeCell ref="F4:F5"/>
    <mergeCell ref="G4:G5"/>
    <mergeCell ref="H4:H5"/>
    <mergeCell ref="I4:J4"/>
    <mergeCell ref="A237:J237"/>
    <mergeCell ref="I247:J247"/>
    <mergeCell ref="A12:J12"/>
    <mergeCell ref="A14:J14"/>
    <mergeCell ref="A15:A16"/>
    <mergeCell ref="B15:B16"/>
    <mergeCell ref="D15:D16"/>
    <mergeCell ref="C47:C48"/>
    <mergeCell ref="C34:C35"/>
    <mergeCell ref="C15:C16"/>
    <mergeCell ref="A211:J211"/>
    <mergeCell ref="A206:J206"/>
    <mergeCell ref="C98:C99"/>
    <mergeCell ref="C116:C117"/>
    <mergeCell ref="A88:J88"/>
    <mergeCell ref="A195:J195"/>
    <mergeCell ref="A85:J85"/>
    <mergeCell ref="A145:J145"/>
    <mergeCell ref="A106:J106"/>
    <mergeCell ref="A201:J201"/>
    <mergeCell ref="A203:J203"/>
    <mergeCell ref="A204:A205"/>
    <mergeCell ref="B204:B205"/>
    <mergeCell ref="C204:C205"/>
    <mergeCell ref="D204:D205"/>
    <mergeCell ref="E204:E205"/>
    <mergeCell ref="F204:F205"/>
    <mergeCell ref="G204:G205"/>
    <mergeCell ref="H204:H205"/>
    <mergeCell ref="I204:J204"/>
    <mergeCell ref="A113:J113"/>
    <mergeCell ref="H98:H99"/>
    <mergeCell ref="I98:J98"/>
    <mergeCell ref="A100:J100"/>
  </mergeCells>
  <pageMargins left="0.16" right="0.11" top="1.86" bottom="0.75" header="0.3" footer="0.3"/>
  <pageSetup paperSize="9" scale="78" orientation="portrait" r:id="rId1"/>
  <headerFooter>
    <oddHeader>&amp;C&amp;G</oddHeader>
  </headerFooter>
  <rowBreaks count="15" manualBreakCount="15">
    <brk id="11" max="8" man="1"/>
    <brk id="30" max="16383" man="1"/>
    <brk id="43" max="16383" man="1"/>
    <brk id="57" max="16383" man="1"/>
    <brk id="74" max="8" man="1"/>
    <brk id="94" max="8" man="1"/>
    <brk id="112" max="8" man="1"/>
    <brk id="134" max="8" man="1"/>
    <brk id="153" max="8" man="1"/>
    <brk id="180" max="8" man="1"/>
    <brk id="200" max="9" man="1"/>
    <brk id="217" max="8" man="1"/>
    <brk id="243" max="8" man="1"/>
    <brk id="257" max="8" man="1"/>
    <brk id="268" max="9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N213"/>
  <sheetViews>
    <sheetView tabSelected="1" view="pageBreakPreview" topLeftCell="A67" zoomScale="82" zoomScaleNormal="100" zoomScaleSheetLayoutView="82" workbookViewId="0">
      <selection activeCell="K90" sqref="K90"/>
    </sheetView>
  </sheetViews>
  <sheetFormatPr defaultRowHeight="15" x14ac:dyDescent="0.25"/>
  <cols>
    <col min="1" max="1" width="4.7109375" customWidth="1"/>
    <col min="2" max="2" width="29.28515625" customWidth="1"/>
    <col min="3" max="3" width="8.85546875" customWidth="1"/>
    <col min="4" max="4" width="22.28515625" customWidth="1"/>
    <col min="5" max="5" width="6.85546875" customWidth="1"/>
    <col min="6" max="7" width="7" customWidth="1"/>
    <col min="8" max="8" width="11" customWidth="1"/>
    <col min="9" max="9" width="11.7109375" customWidth="1"/>
    <col min="10" max="10" width="6.85546875" customWidth="1"/>
    <col min="11" max="11" width="6.7109375" customWidth="1"/>
    <col min="12" max="12" width="7.7109375" customWidth="1"/>
    <col min="13" max="13" width="23" customWidth="1"/>
  </cols>
  <sheetData>
    <row r="1" spans="1:13" ht="18.75" x14ac:dyDescent="0.3">
      <c r="A1" s="199" t="s">
        <v>290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ht="18.75" x14ac:dyDescent="0.3">
      <c r="A2" s="199" t="s">
        <v>298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13" ht="18.75" x14ac:dyDescent="0.3">
      <c r="A3" s="199" t="s">
        <v>299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</row>
    <row r="4" spans="1:13" ht="19.5" x14ac:dyDescent="0.35">
      <c r="A4" s="203" t="s">
        <v>36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</row>
    <row r="5" spans="1:13" ht="19.5" x14ac:dyDescent="0.25">
      <c r="A5" s="194" t="s">
        <v>253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</row>
    <row r="6" spans="1:13" ht="26.45" customHeight="1" x14ac:dyDescent="0.25">
      <c r="A6" s="21" t="s">
        <v>178</v>
      </c>
      <c r="B6" s="23" t="s">
        <v>32</v>
      </c>
      <c r="C6" s="23" t="s">
        <v>0</v>
      </c>
      <c r="D6" s="23" t="s">
        <v>1</v>
      </c>
      <c r="E6" s="21" t="s">
        <v>20</v>
      </c>
      <c r="F6" s="21" t="s">
        <v>27</v>
      </c>
      <c r="G6" s="23" t="s">
        <v>257</v>
      </c>
      <c r="H6" s="23" t="s">
        <v>4</v>
      </c>
      <c r="I6" s="23" t="s">
        <v>28</v>
      </c>
      <c r="J6" s="23" t="s">
        <v>5</v>
      </c>
      <c r="K6" s="23" t="s">
        <v>256</v>
      </c>
      <c r="L6" s="23" t="s">
        <v>6</v>
      </c>
      <c r="M6" s="23" t="s">
        <v>2</v>
      </c>
    </row>
    <row r="7" spans="1:13" ht="15.75" x14ac:dyDescent="0.25">
      <c r="A7" s="200" t="s">
        <v>99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</row>
    <row r="8" spans="1:13" ht="16.5" x14ac:dyDescent="0.25">
      <c r="A8" s="151">
        <v>1</v>
      </c>
      <c r="B8" s="61" t="str">
        <f>Тех.ПАРА!B121</f>
        <v>Петренко Елена н/з</v>
      </c>
      <c r="C8" s="60">
        <f>Тех.ПАРА!C121</f>
        <v>1986</v>
      </c>
      <c r="D8" s="60" t="str">
        <f>Тех.ПАРА!E121</f>
        <v>Урай</v>
      </c>
      <c r="E8" s="60" t="str">
        <f>Тех.ПАРА!G121</f>
        <v>КМС</v>
      </c>
      <c r="F8" s="60" t="str">
        <f>Тех.ПАРА!F121</f>
        <v>S1</v>
      </c>
      <c r="G8" s="62" t="s">
        <v>266</v>
      </c>
      <c r="H8" s="141">
        <v>3.1842592592592586E-3</v>
      </c>
      <c r="I8" s="141">
        <f>H8*G8</f>
        <v>1.0285157407407405E-3</v>
      </c>
      <c r="J8" s="63" t="s">
        <v>187</v>
      </c>
      <c r="K8" s="60" t="s">
        <v>52</v>
      </c>
      <c r="L8" s="60" t="s">
        <v>297</v>
      </c>
      <c r="M8" s="60" t="str">
        <f>Тех.ПАРА!H121</f>
        <v>Бусарева Е.А.</v>
      </c>
    </row>
    <row r="9" spans="1:13" ht="16.5" x14ac:dyDescent="0.25">
      <c r="A9" s="60">
        <v>2</v>
      </c>
      <c r="B9" s="80" t="str">
        <f>Тех.ПАРА!B227</f>
        <v>Сулацкая Сусанна</v>
      </c>
      <c r="C9" s="60">
        <f>Тех.ПАРА!C227</f>
        <v>2000</v>
      </c>
      <c r="D9" s="60" t="str">
        <f>Тех.ПАРА!E227</f>
        <v>Сургут</v>
      </c>
      <c r="E9" s="60" t="str">
        <f>Тех.ПАРА!G227</f>
        <v>II</v>
      </c>
      <c r="F9" s="60" t="str">
        <f>Тех.ПАРА!F227</f>
        <v>S4</v>
      </c>
      <c r="G9" s="62" t="s">
        <v>267</v>
      </c>
      <c r="H9" s="141">
        <v>2.0388888888888891E-3</v>
      </c>
      <c r="I9" s="141">
        <f>H9*G9</f>
        <v>1.2559555555555558E-3</v>
      </c>
      <c r="J9" s="63" t="s">
        <v>25</v>
      </c>
      <c r="K9" s="60" t="s">
        <v>90</v>
      </c>
      <c r="L9" s="60">
        <v>142</v>
      </c>
      <c r="M9" s="60" t="str">
        <f>Тех.ПАРА!H227</f>
        <v>Афаневич Н.Н.</v>
      </c>
    </row>
    <row r="10" spans="1:13" ht="16.5" x14ac:dyDescent="0.25">
      <c r="A10" s="60">
        <v>3</v>
      </c>
      <c r="B10" s="61" t="str">
        <f>Тех.ПАРА!B83</f>
        <v>Яткина Надежда</v>
      </c>
      <c r="C10" s="60">
        <f>Тех.ПАРА!C83</f>
        <v>1985</v>
      </c>
      <c r="D10" s="60" t="str">
        <f>Тех.ПАРА!E83</f>
        <v>Сургутский район</v>
      </c>
      <c r="E10" s="60" t="str">
        <f>Тех.ПАРА!G83</f>
        <v>б/р</v>
      </c>
      <c r="F10" s="60" t="str">
        <f>Тех.ПАРА!F83</f>
        <v>S4</v>
      </c>
      <c r="G10" s="62" t="s">
        <v>267</v>
      </c>
      <c r="H10" s="141">
        <v>2.1124999999999998E-3</v>
      </c>
      <c r="I10" s="141">
        <f>H10*G10</f>
        <v>1.3012999999999998E-3</v>
      </c>
      <c r="J10" s="63" t="s">
        <v>90</v>
      </c>
      <c r="K10" s="60" t="s">
        <v>90</v>
      </c>
      <c r="L10" s="60">
        <v>139</v>
      </c>
      <c r="M10" s="60" t="str">
        <f>Тех.ПАРА!H83</f>
        <v>Черепанов В.Н.</v>
      </c>
    </row>
    <row r="11" spans="1:13" ht="15.75" x14ac:dyDescent="0.25">
      <c r="A11" s="200" t="s">
        <v>184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</row>
    <row r="12" spans="1:13" ht="16.5" x14ac:dyDescent="0.25">
      <c r="A12" s="76">
        <v>1</v>
      </c>
      <c r="B12" s="75" t="str">
        <f>Тех.ПАРА!B226</f>
        <v>Хлебникова Ксения</v>
      </c>
      <c r="C12" s="76">
        <f>Тех.ПАРА!C226</f>
        <v>1999</v>
      </c>
      <c r="D12" s="76" t="str">
        <f>Тех.ПАРА!E226</f>
        <v>Сургут</v>
      </c>
      <c r="E12" s="77" t="str">
        <f>Тех.ПАРА!G226</f>
        <v>МС</v>
      </c>
      <c r="F12" s="78" t="str">
        <f>Тех.ПАРА!F226</f>
        <v>S6</v>
      </c>
      <c r="G12" s="79" t="s">
        <v>268</v>
      </c>
      <c r="H12" s="142">
        <v>1.6947916666666667E-3</v>
      </c>
      <c r="I12" s="141">
        <f>H12*G12</f>
        <v>1.3778656249999999E-3</v>
      </c>
      <c r="J12" s="158" t="s">
        <v>187</v>
      </c>
      <c r="K12" s="76" t="s">
        <v>118</v>
      </c>
      <c r="L12" s="66">
        <v>150</v>
      </c>
      <c r="M12" s="66" t="str">
        <f>Тех.ПАРА!H226</f>
        <v>Афаневич Н.Н.</v>
      </c>
    </row>
    <row r="13" spans="1:13" ht="15.75" x14ac:dyDescent="0.25">
      <c r="A13" s="200" t="s">
        <v>185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</row>
    <row r="14" spans="1:13" ht="16.5" x14ac:dyDescent="0.25">
      <c r="A14" s="66">
        <v>1</v>
      </c>
      <c r="B14" s="65" t="str">
        <f>Тех.ПАРА!B228</f>
        <v>Максимова Маргарита</v>
      </c>
      <c r="C14" s="66">
        <f>Тех.ПАРА!C228</f>
        <v>1989</v>
      </c>
      <c r="D14" s="66" t="str">
        <f>Тех.ПАРА!E228</f>
        <v>Сургут</v>
      </c>
      <c r="E14" s="66" t="str">
        <f>Тех.ПАРА!G228</f>
        <v>МС</v>
      </c>
      <c r="F14" s="67" t="str">
        <f>Тех.ПАРА!F228</f>
        <v>S8</v>
      </c>
      <c r="G14" s="68" t="s">
        <v>270</v>
      </c>
      <c r="H14" s="143">
        <v>1.3535879629629629E-3</v>
      </c>
      <c r="I14" s="141">
        <f>H14*G14</f>
        <v>1.238532986111111E-3</v>
      </c>
      <c r="J14" s="159" t="s">
        <v>187</v>
      </c>
      <c r="K14" s="66" t="s">
        <v>90</v>
      </c>
      <c r="L14" s="66">
        <v>150</v>
      </c>
      <c r="M14" s="66" t="str">
        <f>Тех.ПАРА!H228</f>
        <v>самостоятельно</v>
      </c>
    </row>
    <row r="15" spans="1:13" ht="16.5" x14ac:dyDescent="0.25">
      <c r="A15" s="66">
        <v>2</v>
      </c>
      <c r="B15" s="65" t="str">
        <f>Тех.ПАРА!B122</f>
        <v>Берегова Светлана</v>
      </c>
      <c r="C15" s="66">
        <f>Тех.ПАРА!C122</f>
        <v>1974</v>
      </c>
      <c r="D15" s="66" t="str">
        <f>Тех.ПАРА!E122</f>
        <v>Урай</v>
      </c>
      <c r="E15" s="66" t="str">
        <f>Тех.ПАРА!G122</f>
        <v>III</v>
      </c>
      <c r="F15" s="67" t="str">
        <f>Тех.ПАРА!F122</f>
        <v>S10</v>
      </c>
      <c r="G15" s="68" t="s">
        <v>269</v>
      </c>
      <c r="H15" s="143">
        <v>1.2473379629629629E-3</v>
      </c>
      <c r="I15" s="141">
        <f>H15*G15</f>
        <v>1.2473379629629629E-3</v>
      </c>
      <c r="J15" s="159" t="s">
        <v>25</v>
      </c>
      <c r="K15" s="66" t="s">
        <v>90</v>
      </c>
      <c r="L15" s="66">
        <v>147</v>
      </c>
      <c r="M15" s="66" t="str">
        <f>Тех.ПАРА!H122</f>
        <v>Бусарева Е.А.</v>
      </c>
    </row>
    <row r="16" spans="1:13" ht="16.5" x14ac:dyDescent="0.25">
      <c r="A16" s="66">
        <v>3</v>
      </c>
      <c r="B16" s="65" t="str">
        <f>Тех.ПАРА!B190</f>
        <v>Ямалова Анастасия</v>
      </c>
      <c r="C16" s="66">
        <f>Тех.ПАРА!C190</f>
        <v>1998</v>
      </c>
      <c r="D16" s="66" t="str">
        <f>Тех.ПАРА!E190</f>
        <v>Нефтеюганск</v>
      </c>
      <c r="E16" s="66" t="str">
        <f>Тех.ПАРА!G190</f>
        <v>б/р</v>
      </c>
      <c r="F16" s="67" t="str">
        <f>Тех.ПАРА!F190</f>
        <v>S10</v>
      </c>
      <c r="G16" s="68" t="s">
        <v>269</v>
      </c>
      <c r="H16" s="143">
        <v>1.5332175925925927E-3</v>
      </c>
      <c r="I16" s="141">
        <f>H16*G16</f>
        <v>1.5332175925925927E-3</v>
      </c>
      <c r="J16" s="159" t="s">
        <v>90</v>
      </c>
      <c r="K16" s="66" t="s">
        <v>158</v>
      </c>
      <c r="L16" s="66">
        <v>134</v>
      </c>
      <c r="M16" s="66" t="str">
        <f>Тех.ПАРА!H190</f>
        <v>Исламов Р.У.</v>
      </c>
    </row>
    <row r="17" spans="1:13" ht="16.5" x14ac:dyDescent="0.25">
      <c r="A17" s="66">
        <v>4</v>
      </c>
      <c r="B17" s="65" t="str">
        <f>Тех.ПАРА!B101</f>
        <v>Фризпалий Оксана</v>
      </c>
      <c r="C17" s="66">
        <f>Тех.ПАРА!C101</f>
        <v>1985</v>
      </c>
      <c r="D17" s="66" t="str">
        <f>Тех.ПАРА!E101</f>
        <v>Покачи</v>
      </c>
      <c r="E17" s="66" t="str">
        <f>Тех.ПАРА!G101</f>
        <v>б/р</v>
      </c>
      <c r="F17" s="67" t="str">
        <f>Тех.ПАРА!F101</f>
        <v>S8</v>
      </c>
      <c r="G17" s="68" t="s">
        <v>270</v>
      </c>
      <c r="H17" s="143">
        <v>2.8644675925925925E-3</v>
      </c>
      <c r="I17" s="141">
        <f>H17*G17</f>
        <v>2.620987847222222E-3</v>
      </c>
      <c r="J17" s="68">
        <v>4</v>
      </c>
      <c r="K17" s="66" t="s">
        <v>21</v>
      </c>
      <c r="L17" s="66">
        <v>128</v>
      </c>
      <c r="M17" s="66" t="str">
        <f>Тех.ПАРА!H101</f>
        <v>Виноградова А.М.</v>
      </c>
    </row>
    <row r="18" spans="1:13" ht="15.75" x14ac:dyDescent="0.25">
      <c r="A18" s="205" t="s">
        <v>29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7"/>
    </row>
    <row r="19" spans="1:13" ht="16.5" x14ac:dyDescent="0.25">
      <c r="A19" s="69">
        <v>1</v>
      </c>
      <c r="B19" s="70" t="str">
        <f>Тех.ПАРА!B225</f>
        <v>Майборода Наталья</v>
      </c>
      <c r="C19" s="60">
        <f>Тех.ПАРА!C225</f>
        <v>1966</v>
      </c>
      <c r="D19" s="69" t="str">
        <f>Тех.ПАРА!E225</f>
        <v>Сургут</v>
      </c>
      <c r="E19" s="69" t="str">
        <f>Тех.ПАРА!G225</f>
        <v>б/р</v>
      </c>
      <c r="F19" s="71" t="str">
        <f>Тех.ПАРА!F225</f>
        <v>S11</v>
      </c>
      <c r="G19" s="72" t="s">
        <v>271</v>
      </c>
      <c r="H19" s="144">
        <v>2.3408564814814815E-3</v>
      </c>
      <c r="I19" s="141">
        <f>H19*G19</f>
        <v>2.0201591435185184E-3</v>
      </c>
      <c r="J19" s="158" t="s">
        <v>187</v>
      </c>
      <c r="K19" s="69" t="s">
        <v>21</v>
      </c>
      <c r="L19" s="69">
        <v>150</v>
      </c>
      <c r="M19" s="60" t="str">
        <f>Тех.ПАРА!H225</f>
        <v>Черкасова О.С.</v>
      </c>
    </row>
    <row r="20" spans="1:13" ht="15.75" x14ac:dyDescent="0.25">
      <c r="A20" s="205" t="s">
        <v>98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7"/>
    </row>
    <row r="21" spans="1:13" ht="16.5" x14ac:dyDescent="0.25">
      <c r="A21" s="69">
        <v>1</v>
      </c>
      <c r="B21" s="70" t="str">
        <f>Тех.ПАРА!B21</f>
        <v>Пешхоева Луиза</v>
      </c>
      <c r="C21" s="60">
        <f>Тех.ПАРА!C21</f>
        <v>1985</v>
      </c>
      <c r="D21" s="69" t="str">
        <f>Тех.ПАРА!E21</f>
        <v>Лангепас</v>
      </c>
      <c r="E21" s="69" t="str">
        <f>Тех.ПАРА!G21</f>
        <v>б/р</v>
      </c>
      <c r="F21" s="71" t="str">
        <f>Тех.ПАРА!F21</f>
        <v>S12</v>
      </c>
      <c r="G21" s="72" t="s">
        <v>273</v>
      </c>
      <c r="H21" s="144">
        <v>1.3561342592592592E-3</v>
      </c>
      <c r="I21" s="141">
        <f>H21*G21</f>
        <v>1.3262993055555554E-3</v>
      </c>
      <c r="J21" s="158" t="s">
        <v>187</v>
      </c>
      <c r="K21" s="69" t="s">
        <v>158</v>
      </c>
      <c r="L21" s="69">
        <v>150</v>
      </c>
      <c r="M21" s="60" t="str">
        <f>Тех.ПАРА!H21</f>
        <v>Зайцева Н.Л.</v>
      </c>
    </row>
    <row r="22" spans="1:13" ht="16.5" x14ac:dyDescent="0.25">
      <c r="A22" s="69">
        <v>2</v>
      </c>
      <c r="B22" s="70" t="str">
        <f>Тех.ПАРА!B18</f>
        <v>Шлык Евгения</v>
      </c>
      <c r="C22" s="60">
        <f>Тех.ПАРА!C18</f>
        <v>1976</v>
      </c>
      <c r="D22" s="69" t="str">
        <f>Тех.ПАРА!E18</f>
        <v>Лангепас</v>
      </c>
      <c r="E22" s="69" t="str">
        <f>Тех.ПАРА!G18</f>
        <v>б/р</v>
      </c>
      <c r="F22" s="71" t="str">
        <f>Тех.ПАРА!F18</f>
        <v>S13</v>
      </c>
      <c r="G22" s="72" t="s">
        <v>272</v>
      </c>
      <c r="H22" s="144">
        <v>1.6692129629629628E-3</v>
      </c>
      <c r="I22" s="141">
        <f>H22*G22</f>
        <v>1.7025972222222221E-3</v>
      </c>
      <c r="J22" s="158" t="s">
        <v>25</v>
      </c>
      <c r="K22" s="69" t="s">
        <v>127</v>
      </c>
      <c r="L22" s="69">
        <v>142</v>
      </c>
      <c r="M22" s="60" t="str">
        <f>Тех.ПАРА!H18</f>
        <v>Зайцева Н.Л.</v>
      </c>
    </row>
    <row r="23" spans="1:13" ht="15.75" x14ac:dyDescent="0.25">
      <c r="A23" s="205" t="s">
        <v>169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7"/>
    </row>
    <row r="24" spans="1:13" ht="16.5" x14ac:dyDescent="0.25">
      <c r="A24" s="69">
        <v>1</v>
      </c>
      <c r="B24" s="70" t="str">
        <f>Тех.ПАРА!B173</f>
        <v>Фатхутдинова Лилия</v>
      </c>
      <c r="C24" s="60">
        <f>Тех.ПАРА!C173</f>
        <v>1991</v>
      </c>
      <c r="D24" s="69" t="str">
        <f>Тех.ПАРА!E173</f>
        <v>Нижневартовск</v>
      </c>
      <c r="E24" s="69" t="str">
        <f>Тех.ПАРА!G173</f>
        <v>б/р</v>
      </c>
      <c r="F24" s="71" t="str">
        <f>Тех.ПАРА!F173</f>
        <v>лин</v>
      </c>
      <c r="G24" s="72" t="s">
        <v>274</v>
      </c>
      <c r="H24" s="144">
        <v>1.6828703703703704E-3</v>
      </c>
      <c r="I24" s="141">
        <f>H24</f>
        <v>1.6828703703703704E-3</v>
      </c>
      <c r="J24" s="158" t="s">
        <v>187</v>
      </c>
      <c r="K24" s="69" t="s">
        <v>127</v>
      </c>
      <c r="L24" s="69">
        <v>150</v>
      </c>
      <c r="M24" s="60" t="str">
        <f>Тех.ПАРА!H173</f>
        <v>Осипенко Л.В.</v>
      </c>
    </row>
    <row r="25" spans="1:13" ht="16.5" x14ac:dyDescent="0.25">
      <c r="A25" s="69">
        <v>2</v>
      </c>
      <c r="B25" s="70" t="str">
        <f>Тех.ПАРА!B212</f>
        <v>Гаврилова Анна</v>
      </c>
      <c r="C25" s="60">
        <f>Тех.ПАРА!C212</f>
        <v>1986</v>
      </c>
      <c r="D25" s="69" t="str">
        <f>Тех.ПАРА!E212</f>
        <v>Нягань</v>
      </c>
      <c r="E25" s="69" t="str">
        <f>Тех.ПАРА!G212</f>
        <v>б/р</v>
      </c>
      <c r="F25" s="71" t="str">
        <f>Тех.ПАРА!F212</f>
        <v>лин</v>
      </c>
      <c r="G25" s="72" t="s">
        <v>274</v>
      </c>
      <c r="H25" s="144">
        <v>2.6346064814814813E-3</v>
      </c>
      <c r="I25" s="141">
        <f>H25</f>
        <v>2.6346064814814813E-3</v>
      </c>
      <c r="J25" s="158" t="s">
        <v>25</v>
      </c>
      <c r="K25" s="69" t="s">
        <v>21</v>
      </c>
      <c r="L25" s="69">
        <v>142</v>
      </c>
      <c r="M25" s="60" t="str">
        <f>Тех.ПАРА!H212</f>
        <v>Сергеева С.А.</v>
      </c>
    </row>
    <row r="26" spans="1:13" ht="16.5" x14ac:dyDescent="0.25">
      <c r="A26" s="95"/>
      <c r="B26" s="96"/>
      <c r="C26" s="97"/>
      <c r="D26" s="95"/>
      <c r="E26" s="95"/>
      <c r="F26" s="98"/>
      <c r="G26" s="99"/>
      <c r="H26" s="168"/>
      <c r="I26" s="169"/>
      <c r="J26" s="170"/>
      <c r="K26" s="95"/>
      <c r="L26" s="95"/>
      <c r="M26" s="97"/>
    </row>
    <row r="27" spans="1:13" ht="16.5" x14ac:dyDescent="0.25">
      <c r="A27" s="95"/>
      <c r="B27" s="96"/>
      <c r="C27" s="97"/>
      <c r="D27" s="95"/>
      <c r="E27" s="95"/>
      <c r="F27" s="98"/>
      <c r="G27" s="99"/>
      <c r="H27" s="168"/>
      <c r="I27" s="169"/>
      <c r="J27" s="170"/>
      <c r="K27" s="95"/>
      <c r="L27" s="95"/>
      <c r="M27" s="97"/>
    </row>
    <row r="28" spans="1:13" ht="16.5" x14ac:dyDescent="0.25">
      <c r="A28" s="95"/>
      <c r="B28" s="96"/>
      <c r="C28" s="97"/>
      <c r="D28" s="95"/>
      <c r="E28" s="95"/>
      <c r="F28" s="98"/>
      <c r="G28" s="98"/>
      <c r="H28" s="99"/>
      <c r="I28" s="100"/>
      <c r="J28" s="101"/>
      <c r="K28" s="102"/>
      <c r="L28" s="95"/>
      <c r="M28" s="97"/>
    </row>
    <row r="29" spans="1:13" x14ac:dyDescent="0.25">
      <c r="A29" s="1"/>
      <c r="B29" s="4"/>
      <c r="C29" s="5"/>
      <c r="D29" s="6"/>
      <c r="E29" s="6"/>
      <c r="F29" s="10"/>
      <c r="G29" s="10"/>
      <c r="H29" s="10"/>
      <c r="I29" s="18"/>
      <c r="J29" s="18"/>
      <c r="K29" s="18"/>
      <c r="L29" s="12"/>
      <c r="M29" s="11"/>
    </row>
    <row r="30" spans="1:13" ht="16.5" x14ac:dyDescent="0.25">
      <c r="A30" s="198" t="s">
        <v>93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</row>
    <row r="31" spans="1:13" ht="16.5" x14ac:dyDescent="0.25">
      <c r="A31" s="84"/>
      <c r="B31" s="84"/>
      <c r="C31" s="74"/>
      <c r="D31" s="74"/>
      <c r="E31" s="74"/>
      <c r="F31" s="74"/>
      <c r="G31" s="93"/>
      <c r="H31" s="74"/>
      <c r="I31" s="74"/>
      <c r="J31" s="74"/>
      <c r="K31" s="74"/>
      <c r="L31" s="74"/>
      <c r="M31" s="74"/>
    </row>
    <row r="32" spans="1:13" ht="16.5" x14ac:dyDescent="0.25">
      <c r="A32" s="198" t="s">
        <v>34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</row>
    <row r="33" spans="1:13" ht="18.75" x14ac:dyDescent="0.3">
      <c r="A33" s="199" t="s">
        <v>290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</row>
    <row r="34" spans="1:13" ht="18.75" x14ac:dyDescent="0.3">
      <c r="A34" s="199" t="s">
        <v>298</v>
      </c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</row>
    <row r="35" spans="1:13" ht="18.75" x14ac:dyDescent="0.3">
      <c r="A35" s="199" t="s">
        <v>300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</row>
    <row r="36" spans="1:13" ht="19.5" x14ac:dyDescent="0.35">
      <c r="A36" s="203" t="s">
        <v>36</v>
      </c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</row>
    <row r="37" spans="1:13" ht="19.5" x14ac:dyDescent="0.25">
      <c r="A37" s="194" t="s">
        <v>253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</row>
    <row r="38" spans="1:13" ht="25.9" customHeight="1" x14ac:dyDescent="0.25">
      <c r="A38" s="21" t="s">
        <v>178</v>
      </c>
      <c r="B38" s="23" t="s">
        <v>32</v>
      </c>
      <c r="C38" s="23" t="s">
        <v>0</v>
      </c>
      <c r="D38" s="23" t="s">
        <v>1</v>
      </c>
      <c r="E38" s="21" t="s">
        <v>20</v>
      </c>
      <c r="F38" s="21" t="s">
        <v>27</v>
      </c>
      <c r="G38" s="23" t="s">
        <v>257</v>
      </c>
      <c r="H38" s="23" t="s">
        <v>4</v>
      </c>
      <c r="I38" s="23" t="s">
        <v>28</v>
      </c>
      <c r="J38" s="23" t="s">
        <v>5</v>
      </c>
      <c r="K38" s="23" t="s">
        <v>256</v>
      </c>
      <c r="L38" s="23" t="s">
        <v>6</v>
      </c>
      <c r="M38" s="23" t="s">
        <v>2</v>
      </c>
    </row>
    <row r="39" spans="1:13" ht="15.75" x14ac:dyDescent="0.25">
      <c r="A39" s="200" t="s">
        <v>99</v>
      </c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</row>
    <row r="40" spans="1:13" ht="16.5" x14ac:dyDescent="0.25">
      <c r="A40" s="151">
        <v>1</v>
      </c>
      <c r="B40" s="61" t="str">
        <f>Тех.ПАРА!B120</f>
        <v>Балтачев Антон</v>
      </c>
      <c r="C40" s="60">
        <f>Тех.ПАРА!C120</f>
        <v>1989</v>
      </c>
      <c r="D40" s="60" t="str">
        <f>Тех.ПАРА!E120</f>
        <v>Урай</v>
      </c>
      <c r="E40" s="60" t="str">
        <f>Тех.ПАРА!G120</f>
        <v>I</v>
      </c>
      <c r="F40" s="60" t="str">
        <f>Тех.ПАРА!F120</f>
        <v>S1</v>
      </c>
      <c r="G40" s="62" t="s">
        <v>275</v>
      </c>
      <c r="H40" s="141">
        <v>2.5716435185185187E-3</v>
      </c>
      <c r="I40" s="141">
        <f>H40*G40</f>
        <v>6.7119895833333339E-4</v>
      </c>
      <c r="J40" s="63" t="s">
        <v>187</v>
      </c>
      <c r="K40" s="60" t="s">
        <v>52</v>
      </c>
      <c r="L40" s="60">
        <v>175</v>
      </c>
      <c r="M40" s="60" t="str">
        <f>Тех.ПАРА!H120</f>
        <v>Бусарева Е.А.</v>
      </c>
    </row>
    <row r="41" spans="1:13" ht="16.5" x14ac:dyDescent="0.25">
      <c r="A41" s="60">
        <v>2</v>
      </c>
      <c r="B41" s="61" t="str">
        <f>Тех.ПАРА!B229</f>
        <v>Ковалев Александр н/з</v>
      </c>
      <c r="C41" s="60">
        <f>Тех.ПАРА!C229</f>
        <v>2000</v>
      </c>
      <c r="D41" s="60" t="str">
        <f>Тех.ПАРА!E229</f>
        <v>Сургут</v>
      </c>
      <c r="E41" s="60" t="str">
        <f>Тех.ПАРА!G229</f>
        <v>МС</v>
      </c>
      <c r="F41" s="60" t="str">
        <f>Тех.ПАРА!F229</f>
        <v>S2</v>
      </c>
      <c r="G41" s="62" t="s">
        <v>278</v>
      </c>
      <c r="H41" s="141">
        <v>2.2473379629629627E-3</v>
      </c>
      <c r="I41" s="141">
        <f>H41*G41</f>
        <v>8.4949374999999992E-4</v>
      </c>
      <c r="J41" s="63" t="s">
        <v>25</v>
      </c>
      <c r="K41" s="60" t="s">
        <v>25</v>
      </c>
      <c r="L41" s="60" t="s">
        <v>297</v>
      </c>
      <c r="M41" s="60" t="str">
        <f>Тех.ПАРА!H229</f>
        <v>Афаневич Н.Н.</v>
      </c>
    </row>
    <row r="42" spans="1:13" ht="16.5" x14ac:dyDescent="0.25">
      <c r="A42" s="151">
        <v>3</v>
      </c>
      <c r="B42" s="61" t="str">
        <f>Тех.ПАРА!B82</f>
        <v xml:space="preserve">Фролов Дмитрий </v>
      </c>
      <c r="C42" s="60">
        <f>Тех.ПАРА!C82</f>
        <v>1994</v>
      </c>
      <c r="D42" s="60" t="str">
        <f>Тех.ПАРА!E82</f>
        <v>Сургутский район</v>
      </c>
      <c r="E42" s="60" t="str">
        <f>Тех.ПАРА!G82</f>
        <v>б/р</v>
      </c>
      <c r="F42" s="60" t="str">
        <f>Тех.ПАРА!F82</f>
        <v>S4</v>
      </c>
      <c r="G42" s="62" t="s">
        <v>276</v>
      </c>
      <c r="H42" s="141">
        <v>2.0372685185185186E-3</v>
      </c>
      <c r="I42" s="141">
        <f>H42*G42</f>
        <v>1.1795784722222222E-3</v>
      </c>
      <c r="J42" s="63" t="s">
        <v>90</v>
      </c>
      <c r="K42" s="60" t="s">
        <v>158</v>
      </c>
      <c r="L42" s="60">
        <v>134</v>
      </c>
      <c r="M42" s="60" t="str">
        <f>Тех.ПАРА!H82</f>
        <v>Бырка М.М.</v>
      </c>
    </row>
    <row r="43" spans="1:13" ht="16.5" x14ac:dyDescent="0.25">
      <c r="A43" s="60">
        <v>4</v>
      </c>
      <c r="B43" s="61" t="str">
        <f>Тех.ПАРА!B143</f>
        <v>Дмитриев Дмитрий</v>
      </c>
      <c r="C43" s="60">
        <f>Тех.ПАРА!C143</f>
        <v>1998</v>
      </c>
      <c r="D43" s="60" t="str">
        <f>Тех.ПАРА!E143</f>
        <v>Советский район</v>
      </c>
      <c r="E43" s="60" t="str">
        <f>Тех.ПАРА!G143</f>
        <v>б/р</v>
      </c>
      <c r="F43" s="60" t="str">
        <f>Тех.ПАРА!F143</f>
        <v>S4</v>
      </c>
      <c r="G43" s="62" t="s">
        <v>276</v>
      </c>
      <c r="H43" s="141">
        <v>3.5479166666666667E-3</v>
      </c>
      <c r="I43" s="141">
        <f>H43*G43</f>
        <v>2.0542437499999999E-3</v>
      </c>
      <c r="J43" s="60">
        <v>4</v>
      </c>
      <c r="K43" s="60" t="s">
        <v>21</v>
      </c>
      <c r="L43" s="60">
        <v>128</v>
      </c>
      <c r="M43" s="60" t="str">
        <f>Тех.ПАРА!H143</f>
        <v>Зверев Д.С.</v>
      </c>
    </row>
    <row r="44" spans="1:13" ht="16.5" x14ac:dyDescent="0.25">
      <c r="A44" s="151">
        <v>5</v>
      </c>
      <c r="B44" s="61" t="str">
        <f>Тех.ПАРА!B187</f>
        <v>Нигматуллин Динар</v>
      </c>
      <c r="C44" s="60">
        <f>Тех.ПАРА!C187</f>
        <v>1999</v>
      </c>
      <c r="D44" s="60" t="str">
        <f>Тех.ПАРА!E187</f>
        <v>Нефтеюганск</v>
      </c>
      <c r="E44" s="60" t="str">
        <f>Тех.ПАРА!G187</f>
        <v>б/р</v>
      </c>
      <c r="F44" s="60" t="str">
        <f>Тех.ПАРА!F187</f>
        <v>S3</v>
      </c>
      <c r="G44" s="62" t="s">
        <v>277</v>
      </c>
      <c r="H44" s="141" t="s">
        <v>301</v>
      </c>
      <c r="I44" s="141" t="s">
        <v>274</v>
      </c>
      <c r="J44" s="141" t="s">
        <v>274</v>
      </c>
      <c r="K44" s="141" t="s">
        <v>274</v>
      </c>
      <c r="L44" s="141" t="s">
        <v>274</v>
      </c>
      <c r="M44" s="60" t="str">
        <f>Тех.ПАРА!H187</f>
        <v>Исламов Р.У.</v>
      </c>
    </row>
    <row r="45" spans="1:13" ht="15.75" x14ac:dyDescent="0.25">
      <c r="A45" s="200" t="s">
        <v>184</v>
      </c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</row>
    <row r="46" spans="1:13" ht="16.5" x14ac:dyDescent="0.25">
      <c r="A46" s="76">
        <v>1</v>
      </c>
      <c r="B46" s="75" t="str">
        <f>Тех.ПАРА!B119</f>
        <v>Бусарев Владимир</v>
      </c>
      <c r="C46" s="76">
        <f>Тех.ПАРА!C119</f>
        <v>1982</v>
      </c>
      <c r="D46" s="76" t="str">
        <f>Тех.ПАРА!E119</f>
        <v>Урай</v>
      </c>
      <c r="E46" s="77" t="str">
        <f>Тех.ПАРА!G119</f>
        <v>КМС</v>
      </c>
      <c r="F46" s="78" t="str">
        <f>Тех.ПАРА!F119</f>
        <v>S5</v>
      </c>
      <c r="G46" s="79" t="s">
        <v>279</v>
      </c>
      <c r="H46" s="142">
        <v>1.0309027777777777E-3</v>
      </c>
      <c r="I46" s="141">
        <f t="shared" ref="I46:I54" si="0">H46*G46</f>
        <v>7.2163194444444434E-4</v>
      </c>
      <c r="J46" s="158" t="s">
        <v>187</v>
      </c>
      <c r="K46" s="76" t="s">
        <v>52</v>
      </c>
      <c r="L46" s="66">
        <v>175</v>
      </c>
      <c r="M46" s="66" t="str">
        <f>Тех.ПАРА!H119</f>
        <v>Бусарева Е.А.</v>
      </c>
    </row>
    <row r="47" spans="1:13" ht="16.5" x14ac:dyDescent="0.25">
      <c r="A47" s="66">
        <v>2</v>
      </c>
      <c r="B47" s="75" t="str">
        <f>Тех.ПАРА!B160</f>
        <v>Пшенный Алексей</v>
      </c>
      <c r="C47" s="66">
        <f>Тех.ПАРА!C160</f>
        <v>1991</v>
      </c>
      <c r="D47" s="66" t="str">
        <f>Тех.ПАРА!E160</f>
        <v>Нижневартовск</v>
      </c>
      <c r="E47" s="81" t="str">
        <f>Тех.ПАРА!G160</f>
        <v>б/р</v>
      </c>
      <c r="F47" s="82" t="str">
        <f>Тех.ПАРА!F160</f>
        <v>S6</v>
      </c>
      <c r="G47" s="92" t="s">
        <v>281</v>
      </c>
      <c r="H47" s="145">
        <v>1.2658564814814815E-3</v>
      </c>
      <c r="I47" s="141">
        <f t="shared" si="0"/>
        <v>9.5698750000000003E-4</v>
      </c>
      <c r="J47" s="158" t="s">
        <v>25</v>
      </c>
      <c r="K47" s="66" t="s">
        <v>90</v>
      </c>
      <c r="L47" s="66">
        <v>147</v>
      </c>
      <c r="M47" s="66" t="str">
        <f>Тех.ПАРА!H160</f>
        <v>Гайфетдинова М.В.</v>
      </c>
    </row>
    <row r="48" spans="1:13" ht="16.5" x14ac:dyDescent="0.25">
      <c r="A48" s="76">
        <v>3</v>
      </c>
      <c r="B48" s="75" t="str">
        <f>Тех.ПАРА!B19</f>
        <v>Красюк Виталий</v>
      </c>
      <c r="C48" s="76">
        <f>Тех.ПАРА!C19</f>
        <v>1979</v>
      </c>
      <c r="D48" s="76" t="str">
        <f>Тех.ПАРА!E19</f>
        <v>Лангепас</v>
      </c>
      <c r="E48" s="77" t="str">
        <f>Тех.ПАРА!G19</f>
        <v>б/р</v>
      </c>
      <c r="F48" s="78" t="str">
        <f>Тех.ПАРА!F19</f>
        <v>S5</v>
      </c>
      <c r="G48" s="79" t="s">
        <v>279</v>
      </c>
      <c r="H48" s="142">
        <v>1.4354166666666667E-3</v>
      </c>
      <c r="I48" s="141">
        <f t="shared" si="0"/>
        <v>1.0047916666666666E-3</v>
      </c>
      <c r="J48" s="158" t="s">
        <v>90</v>
      </c>
      <c r="K48" s="76" t="s">
        <v>90</v>
      </c>
      <c r="L48" s="66">
        <v>139</v>
      </c>
      <c r="M48" s="66" t="str">
        <f>Тех.ПАРА!H19</f>
        <v>Зайцева Н.Л.</v>
      </c>
    </row>
    <row r="49" spans="1:13" ht="16.5" x14ac:dyDescent="0.25">
      <c r="A49" s="66">
        <v>4</v>
      </c>
      <c r="B49" s="75" t="str">
        <f>Тех.ПАРА!B37</f>
        <v>Гаёв Павел</v>
      </c>
      <c r="C49" s="66">
        <f>Тех.ПАРА!C37</f>
        <v>1987</v>
      </c>
      <c r="D49" s="66" t="str">
        <f>Тех.ПАРА!E37</f>
        <v>Югорск</v>
      </c>
      <c r="E49" s="81" t="str">
        <f>Тех.ПАРА!G37</f>
        <v>II</v>
      </c>
      <c r="F49" s="82" t="str">
        <f>Тех.ПАРА!F37</f>
        <v>S5</v>
      </c>
      <c r="G49" s="92" t="s">
        <v>279</v>
      </c>
      <c r="H49" s="145">
        <v>1.6262731481481482E-3</v>
      </c>
      <c r="I49" s="141">
        <f t="shared" si="0"/>
        <v>1.1383912037037037E-3</v>
      </c>
      <c r="J49" s="160">
        <v>4</v>
      </c>
      <c r="K49" s="66" t="s">
        <v>118</v>
      </c>
      <c r="L49" s="66">
        <v>128</v>
      </c>
      <c r="M49" s="66" t="str">
        <f>Тех.ПАРА!H37</f>
        <v>Кибирев Е.Н.</v>
      </c>
    </row>
    <row r="50" spans="1:13" ht="16.5" x14ac:dyDescent="0.25">
      <c r="A50" s="76">
        <v>5</v>
      </c>
      <c r="B50" s="75" t="str">
        <f>Тех.ПАРА!B163</f>
        <v>Борисовский Максим</v>
      </c>
      <c r="C50" s="76">
        <f>Тех.ПАРА!C163</f>
        <v>1985</v>
      </c>
      <c r="D50" s="76" t="str">
        <f>Тех.ПАРА!E163</f>
        <v>Нижневартовск</v>
      </c>
      <c r="E50" s="77" t="str">
        <f>Тех.ПАРА!G163</f>
        <v>б/р</v>
      </c>
      <c r="F50" s="78" t="str">
        <f>Тех.ПАРА!F163</f>
        <v>S7</v>
      </c>
      <c r="G50" s="79" t="s">
        <v>280</v>
      </c>
      <c r="H50" s="142">
        <v>1.4908564814814817E-3</v>
      </c>
      <c r="I50" s="141">
        <f t="shared" si="0"/>
        <v>1.219520601851852E-3</v>
      </c>
      <c r="J50" s="160">
        <v>5</v>
      </c>
      <c r="K50" s="76" t="s">
        <v>158</v>
      </c>
      <c r="L50" s="66">
        <v>122</v>
      </c>
      <c r="M50" s="66" t="str">
        <f>Тех.ПАРА!H163</f>
        <v>Осипенко Л.В.</v>
      </c>
    </row>
    <row r="51" spans="1:13" ht="16.5" x14ac:dyDescent="0.25">
      <c r="A51" s="66">
        <v>6</v>
      </c>
      <c r="B51" s="75" t="str">
        <f>Тех.ПАРА!B84</f>
        <v>Юсупов Артур</v>
      </c>
      <c r="C51" s="76">
        <f>Тех.ПАРА!C84</f>
        <v>1993</v>
      </c>
      <c r="D51" s="76" t="str">
        <f>Тех.ПАРА!E84</f>
        <v>Сургутский район</v>
      </c>
      <c r="E51" s="77" t="str">
        <f>Тех.ПАРА!G84</f>
        <v>б/р</v>
      </c>
      <c r="F51" s="78" t="str">
        <f>Тех.ПАРА!F84</f>
        <v>S6</v>
      </c>
      <c r="G51" s="79" t="s">
        <v>281</v>
      </c>
      <c r="H51" s="142">
        <v>1.7376157407407407E-3</v>
      </c>
      <c r="I51" s="141">
        <f t="shared" si="0"/>
        <v>1.3136375E-3</v>
      </c>
      <c r="J51" s="160" t="s">
        <v>265</v>
      </c>
      <c r="K51" s="76" t="s">
        <v>118</v>
      </c>
      <c r="L51" s="66">
        <v>116</v>
      </c>
      <c r="M51" s="66" t="str">
        <f>Тех.ПАРА!H84</f>
        <v>Сафонова А.М.</v>
      </c>
    </row>
    <row r="52" spans="1:13" ht="33" x14ac:dyDescent="0.25">
      <c r="A52" s="66">
        <v>7</v>
      </c>
      <c r="B52" s="75" t="str">
        <f>Тех.ПАРА!B50</f>
        <v>Горелов Даниил</v>
      </c>
      <c r="C52" s="66">
        <f>Тех.ПАРА!C50</f>
        <v>1998</v>
      </c>
      <c r="D52" s="66" t="str">
        <f>Тех.ПАРА!E50</f>
        <v>Радужный</v>
      </c>
      <c r="E52" s="81" t="str">
        <f>Тех.ПАРА!G50</f>
        <v>2юн</v>
      </c>
      <c r="F52" s="82" t="str">
        <f>Тех.ПАРА!F50</f>
        <v>S7</v>
      </c>
      <c r="G52" s="92" t="s">
        <v>280</v>
      </c>
      <c r="H52" s="145">
        <v>1.6261574074074075E-3</v>
      </c>
      <c r="I52" s="141">
        <f t="shared" si="0"/>
        <v>1.3301967592592593E-3</v>
      </c>
      <c r="J52" s="161" t="s">
        <v>291</v>
      </c>
      <c r="K52" s="66" t="s">
        <v>158</v>
      </c>
      <c r="L52" s="66">
        <v>112</v>
      </c>
      <c r="M52" s="66" t="str">
        <f>Тех.ПАРА!H50</f>
        <v>Мерзлякова Ю.В. Земцов В.А.</v>
      </c>
    </row>
    <row r="53" spans="1:13" ht="16.5" x14ac:dyDescent="0.25">
      <c r="A53" s="66">
        <v>8</v>
      </c>
      <c r="B53" s="75" t="str">
        <f>Тех.ПАРА!B161</f>
        <v>Степанец Антон</v>
      </c>
      <c r="C53" s="66">
        <f>Тех.ПАРА!C161</f>
        <v>1985</v>
      </c>
      <c r="D53" s="66" t="str">
        <f>Тех.ПАРА!E161</f>
        <v>Нижневартовск</v>
      </c>
      <c r="E53" s="81" t="str">
        <f>Тех.ПАРА!G161</f>
        <v>б/р</v>
      </c>
      <c r="F53" s="82" t="str">
        <f>Тех.ПАРА!F161</f>
        <v>S7</v>
      </c>
      <c r="G53" s="92" t="s">
        <v>280</v>
      </c>
      <c r="H53" s="145">
        <v>1.9472222222222224E-3</v>
      </c>
      <c r="I53" s="141">
        <f t="shared" si="0"/>
        <v>1.5928277777777777E-3</v>
      </c>
      <c r="J53" s="160" t="s">
        <v>292</v>
      </c>
      <c r="K53" s="66" t="s">
        <v>127</v>
      </c>
      <c r="L53" s="66">
        <v>108</v>
      </c>
      <c r="M53" s="66" t="str">
        <f>Тех.ПАРА!H161</f>
        <v>Глушенкова Н.А.</v>
      </c>
    </row>
    <row r="54" spans="1:13" ht="16.5" x14ac:dyDescent="0.25">
      <c r="A54" s="76">
        <v>9</v>
      </c>
      <c r="B54" s="75" t="str">
        <f>Тех.ПАРА!B189</f>
        <v>Сафин Эльдар</v>
      </c>
      <c r="C54" s="66">
        <f>Тех.ПАРА!C189</f>
        <v>1987</v>
      </c>
      <c r="D54" s="66" t="str">
        <f>Тех.ПАРА!E189</f>
        <v>Нефтеюганск</v>
      </c>
      <c r="E54" s="81" t="str">
        <f>Тех.ПАРА!G189</f>
        <v>б/р</v>
      </c>
      <c r="F54" s="82" t="str">
        <f>Тех.ПАРА!F189</f>
        <v>S7</v>
      </c>
      <c r="G54" s="92" t="s">
        <v>280</v>
      </c>
      <c r="H54" s="145">
        <v>2.9474537037037039E-3</v>
      </c>
      <c r="I54" s="141">
        <f t="shared" si="0"/>
        <v>2.4110171296296296E-3</v>
      </c>
      <c r="J54" s="160" t="s">
        <v>293</v>
      </c>
      <c r="K54" s="66" t="s">
        <v>21</v>
      </c>
      <c r="L54" s="66">
        <v>104</v>
      </c>
      <c r="M54" s="66" t="str">
        <f>Тех.ПАРА!H189</f>
        <v>Лобачев С.В.</v>
      </c>
    </row>
    <row r="55" spans="1:13" ht="16.5" x14ac:dyDescent="0.25">
      <c r="A55" s="66">
        <v>10</v>
      </c>
      <c r="B55" s="75" t="str">
        <f>Тех.ПАРА!B188</f>
        <v>Субхангулов Марат</v>
      </c>
      <c r="C55" s="76">
        <f>Тех.ПАРА!C188</f>
        <v>1986</v>
      </c>
      <c r="D55" s="76" t="str">
        <f>Тех.ПАРА!E188</f>
        <v>Нефтеюганск</v>
      </c>
      <c r="E55" s="77" t="str">
        <f>Тех.ПАРА!G188</f>
        <v>1юн</v>
      </c>
      <c r="F55" s="78" t="str">
        <f>Тех.ПАРА!F188</f>
        <v>S6</v>
      </c>
      <c r="G55" s="79" t="s">
        <v>281</v>
      </c>
      <c r="H55" s="142" t="s">
        <v>301</v>
      </c>
      <c r="I55" s="141" t="s">
        <v>274</v>
      </c>
      <c r="J55" s="160" t="s">
        <v>274</v>
      </c>
      <c r="K55" s="160" t="s">
        <v>274</v>
      </c>
      <c r="L55" s="160" t="s">
        <v>274</v>
      </c>
      <c r="M55" s="66" t="str">
        <f>Тех.ПАРА!H188</f>
        <v>Лобачев С.В.</v>
      </c>
    </row>
    <row r="56" spans="1:13" ht="15.75" x14ac:dyDescent="0.25">
      <c r="A56" s="200" t="s">
        <v>185</v>
      </c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</row>
    <row r="57" spans="1:13" ht="16.5" x14ac:dyDescent="0.25">
      <c r="A57" s="66">
        <v>1</v>
      </c>
      <c r="B57" s="65" t="str">
        <f>Тех.ПАРА!B81</f>
        <v>Ряузов Вадим</v>
      </c>
      <c r="C57" s="66">
        <f>Тех.ПАРА!C81</f>
        <v>1982</v>
      </c>
      <c r="D57" s="66" t="str">
        <f>Тех.ПАРА!E81</f>
        <v>Сургутский район</v>
      </c>
      <c r="E57" s="66" t="str">
        <f>Тех.ПАРА!G81</f>
        <v>б/р</v>
      </c>
      <c r="F57" s="67" t="str">
        <f>Тех.ПАРА!F81</f>
        <v>S8</v>
      </c>
      <c r="G57" s="68" t="s">
        <v>282</v>
      </c>
      <c r="H57" s="143">
        <v>9.8460648148148149E-4</v>
      </c>
      <c r="I57" s="141">
        <f>H57*G57</f>
        <v>8.6448449074074079E-4</v>
      </c>
      <c r="J57" s="159" t="s">
        <v>187</v>
      </c>
      <c r="K57" s="66" t="s">
        <v>25</v>
      </c>
      <c r="L57" s="66">
        <v>160</v>
      </c>
      <c r="M57" s="66" t="str">
        <f>Тех.ПАРА!H81</f>
        <v>Сафонова А.М.</v>
      </c>
    </row>
    <row r="58" spans="1:13" ht="16.5" x14ac:dyDescent="0.25">
      <c r="A58" s="66">
        <v>2</v>
      </c>
      <c r="B58" s="65" t="str">
        <f>Тех.ПАРА!B142</f>
        <v>Егоров Виктор</v>
      </c>
      <c r="C58" s="66">
        <f>Тех.ПАРА!C142</f>
        <v>1973</v>
      </c>
      <c r="D58" s="66" t="str">
        <f>Тех.ПАРА!E142</f>
        <v>Советский район</v>
      </c>
      <c r="E58" s="66" t="str">
        <f>Тех.ПАРА!G142</f>
        <v>б/р</v>
      </c>
      <c r="F58" s="67" t="str">
        <f>Тех.ПАРА!F142</f>
        <v>S10</v>
      </c>
      <c r="G58" s="68" t="s">
        <v>269</v>
      </c>
      <c r="H58" s="143">
        <v>1.079050925925926E-3</v>
      </c>
      <c r="I58" s="141">
        <f>H58*G58</f>
        <v>1.079050925925926E-3</v>
      </c>
      <c r="J58" s="159" t="s">
        <v>25</v>
      </c>
      <c r="K58" s="66" t="s">
        <v>118</v>
      </c>
      <c r="L58" s="66">
        <v>142</v>
      </c>
      <c r="M58" s="66" t="str">
        <f>Тех.ПАРА!H142</f>
        <v>Зверев Д.С.</v>
      </c>
    </row>
    <row r="59" spans="1:13" ht="16.5" x14ac:dyDescent="0.25">
      <c r="A59" s="66">
        <v>3</v>
      </c>
      <c r="B59" s="65" t="str">
        <f>Тех.ПАРА!B141</f>
        <v>Заренков Петр</v>
      </c>
      <c r="C59" s="66">
        <f>Тех.ПАРА!C141</f>
        <v>1959</v>
      </c>
      <c r="D59" s="66" t="str">
        <f>Тех.ПАРА!E141</f>
        <v>Советский район</v>
      </c>
      <c r="E59" s="66" t="str">
        <f>Тех.ПАРА!G141</f>
        <v>б/р</v>
      </c>
      <c r="F59" s="67" t="str">
        <f>Тех.ПАРА!F141</f>
        <v>S9</v>
      </c>
      <c r="G59" s="68" t="s">
        <v>283</v>
      </c>
      <c r="H59" s="143">
        <v>1.2747685185185184E-3</v>
      </c>
      <c r="I59" s="141">
        <f>H59*G59</f>
        <v>1.1791608796296296E-3</v>
      </c>
      <c r="J59" s="159" t="s">
        <v>90</v>
      </c>
      <c r="K59" s="66" t="s">
        <v>158</v>
      </c>
      <c r="L59" s="66">
        <v>134</v>
      </c>
      <c r="M59" s="66" t="str">
        <f>Тех.ПАРА!H141</f>
        <v>Зверев Д.С.</v>
      </c>
    </row>
    <row r="60" spans="1:13" ht="16.5" x14ac:dyDescent="0.25">
      <c r="A60" s="66">
        <v>4</v>
      </c>
      <c r="B60" s="65" t="str">
        <f>Тех.ПАРА!B144</f>
        <v>Семьянов Дмитрий</v>
      </c>
      <c r="C60" s="66">
        <f>Тех.ПАРА!C144</f>
        <v>1992</v>
      </c>
      <c r="D60" s="66" t="str">
        <f>Тех.ПАРА!E144</f>
        <v>Советский район</v>
      </c>
      <c r="E60" s="66" t="str">
        <f>Тех.ПАРА!G144</f>
        <v>б/р</v>
      </c>
      <c r="F60" s="67" t="str">
        <f>Тех.ПАРА!F144</f>
        <v>S9</v>
      </c>
      <c r="G60" s="68" t="s">
        <v>283</v>
      </c>
      <c r="H60" s="143">
        <v>1.6990740740740742E-3</v>
      </c>
      <c r="I60" s="141">
        <f>H60*G60</f>
        <v>1.5716435185185187E-3</v>
      </c>
      <c r="J60" s="68">
        <v>4</v>
      </c>
      <c r="K60" s="66" t="s">
        <v>21</v>
      </c>
      <c r="L60" s="66">
        <v>128</v>
      </c>
      <c r="M60" s="66" t="str">
        <f>Тех.ПАРА!H144</f>
        <v>Зверев Д.С.</v>
      </c>
    </row>
    <row r="61" spans="1:13" ht="15.75" x14ac:dyDescent="0.25">
      <c r="A61" s="205" t="s">
        <v>29</v>
      </c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7"/>
    </row>
    <row r="62" spans="1:13" ht="16.5" x14ac:dyDescent="0.25">
      <c r="A62" s="69">
        <v>1</v>
      </c>
      <c r="B62" s="70" t="str">
        <f>Тех.ПАРА!B224</f>
        <v>Филатов Сергей</v>
      </c>
      <c r="C62" s="60">
        <f>Тех.ПАРА!C224</f>
        <v>1970</v>
      </c>
      <c r="D62" s="69" t="str">
        <f>Тех.ПАРА!E224</f>
        <v>Сургут</v>
      </c>
      <c r="E62" s="69" t="str">
        <f>Тех.ПАРА!G224</f>
        <v>б/р</v>
      </c>
      <c r="F62" s="71" t="str">
        <f>Тех.ПАРА!F224</f>
        <v>S11</v>
      </c>
      <c r="G62" s="72" t="s">
        <v>284</v>
      </c>
      <c r="H62" s="144">
        <v>1.3388888888888888E-3</v>
      </c>
      <c r="I62" s="141">
        <f>H62*G62</f>
        <v>1.1474277777777776E-3</v>
      </c>
      <c r="J62" s="158" t="s">
        <v>187</v>
      </c>
      <c r="K62" s="69" t="s">
        <v>127</v>
      </c>
      <c r="L62" s="69">
        <v>150</v>
      </c>
      <c r="M62" s="60" t="str">
        <f>Тех.ПАРА!H224</f>
        <v>самостоятельно</v>
      </c>
    </row>
    <row r="63" spans="1:13" ht="15.75" x14ac:dyDescent="0.25">
      <c r="A63" s="205" t="s">
        <v>98</v>
      </c>
      <c r="B63" s="206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7"/>
    </row>
    <row r="64" spans="1:13" ht="16.5" x14ac:dyDescent="0.25">
      <c r="A64" s="69">
        <v>1</v>
      </c>
      <c r="B64" s="70" t="str">
        <f>Тех.ПАРА!B164</f>
        <v>Кумпан Евгений</v>
      </c>
      <c r="C64" s="60">
        <f>Тех.ПАРА!C164</f>
        <v>2004</v>
      </c>
      <c r="D64" s="69" t="str">
        <f>Тех.ПАРА!E164</f>
        <v>Нижневартовск</v>
      </c>
      <c r="E64" s="69" t="str">
        <f>Тех.ПАРА!G164</f>
        <v>III</v>
      </c>
      <c r="F64" s="71" t="str">
        <f>Тех.ПАРА!F164</f>
        <v>S12</v>
      </c>
      <c r="G64" s="72" t="s">
        <v>285</v>
      </c>
      <c r="H64" s="144">
        <v>1.1348379629629631E-3</v>
      </c>
      <c r="I64" s="141">
        <f>H64*G64</f>
        <v>1.0917141203703705E-3</v>
      </c>
      <c r="J64" s="158" t="s">
        <v>187</v>
      </c>
      <c r="K64" s="69" t="s">
        <v>158</v>
      </c>
      <c r="L64" s="69">
        <v>150</v>
      </c>
      <c r="M64" s="60" t="str">
        <f>Тех.ПАРА!H164</f>
        <v>Игумнова А.А.</v>
      </c>
    </row>
    <row r="65" spans="1:13" ht="16.5" x14ac:dyDescent="0.25">
      <c r="A65" s="69">
        <v>2</v>
      </c>
      <c r="B65" s="70" t="str">
        <f>Тех.ПАРА!B20</f>
        <v>Ветров Дмитрий</v>
      </c>
      <c r="C65" s="60">
        <f>Тех.ПАРА!C20</f>
        <v>1978</v>
      </c>
      <c r="D65" s="69" t="str">
        <f>Тех.ПАРА!E20</f>
        <v>Лангепас</v>
      </c>
      <c r="E65" s="69" t="str">
        <f>Тех.ПАРА!G20</f>
        <v>б/р</v>
      </c>
      <c r="F65" s="71" t="str">
        <f>Тех.ПАРА!F20</f>
        <v>S12</v>
      </c>
      <c r="G65" s="72" t="s">
        <v>285</v>
      </c>
      <c r="H65" s="144">
        <v>1.2846064814814814E-3</v>
      </c>
      <c r="I65" s="141">
        <f t="shared" ref="I65:I66" si="1">H65*G65</f>
        <v>1.2357914351851852E-3</v>
      </c>
      <c r="J65" s="158" t="s">
        <v>25</v>
      </c>
      <c r="K65" s="69" t="s">
        <v>127</v>
      </c>
      <c r="L65" s="69">
        <v>142</v>
      </c>
      <c r="M65" s="60" t="str">
        <f>Тех.ПАРА!H20</f>
        <v>Зайцева Н.Л.</v>
      </c>
    </row>
    <row r="66" spans="1:13" ht="16.5" x14ac:dyDescent="0.25">
      <c r="A66" s="69">
        <v>3</v>
      </c>
      <c r="B66" s="70" t="str">
        <f>Тех.ПАРА!B162</f>
        <v>Фархутдинов Расим</v>
      </c>
      <c r="C66" s="60">
        <f>Тех.ПАРА!C162</f>
        <v>2002</v>
      </c>
      <c r="D66" s="69" t="str">
        <f>Тех.ПАРА!E162</f>
        <v>Нижневартовск</v>
      </c>
      <c r="E66" s="69" t="str">
        <f>Тех.ПАРА!G162</f>
        <v>б/р</v>
      </c>
      <c r="F66" s="71" t="str">
        <f>Тех.ПАРА!F162</f>
        <v>S12</v>
      </c>
      <c r="G66" s="72" t="s">
        <v>285</v>
      </c>
      <c r="H66" s="144">
        <v>1.4069444444444442E-3</v>
      </c>
      <c r="I66" s="141">
        <f t="shared" si="1"/>
        <v>1.3534805555555553E-3</v>
      </c>
      <c r="J66" s="158" t="s">
        <v>90</v>
      </c>
      <c r="K66" s="69" t="s">
        <v>127</v>
      </c>
      <c r="L66" s="69">
        <v>134</v>
      </c>
      <c r="M66" s="60" t="str">
        <f>Тех.ПАРА!H162</f>
        <v>Игумнова А.А.</v>
      </c>
    </row>
    <row r="67" spans="1:13" ht="15.75" x14ac:dyDescent="0.25">
      <c r="A67" s="205" t="s">
        <v>169</v>
      </c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7"/>
    </row>
    <row r="68" spans="1:13" ht="16.5" x14ac:dyDescent="0.25">
      <c r="A68" s="69">
        <v>1</v>
      </c>
      <c r="B68" s="70" t="str">
        <f>Тех.ПАРА!B7</f>
        <v>Скиданов Иван</v>
      </c>
      <c r="C68" s="60">
        <f>Тех.ПАРА!C7</f>
        <v>1992</v>
      </c>
      <c r="D68" s="69" t="str">
        <f>Тех.ПАРА!E7</f>
        <v>Белоярский район</v>
      </c>
      <c r="E68" s="69" t="str">
        <f>Тех.ПАРА!G7</f>
        <v>КМС</v>
      </c>
      <c r="F68" s="71" t="str">
        <f>Тех.ПАРА!F7</f>
        <v>лин</v>
      </c>
      <c r="G68" s="72" t="s">
        <v>274</v>
      </c>
      <c r="H68" s="144">
        <v>7.565972222222222E-4</v>
      </c>
      <c r="I68" s="141">
        <f>H68</f>
        <v>7.565972222222222E-4</v>
      </c>
      <c r="J68" s="158" t="s">
        <v>187</v>
      </c>
      <c r="K68" s="69" t="s">
        <v>187</v>
      </c>
      <c r="L68" s="69">
        <v>150</v>
      </c>
      <c r="M68" s="60" t="str">
        <f>Тех.ПАРА!H7</f>
        <v>Машегулов А.И.</v>
      </c>
    </row>
    <row r="69" spans="1:13" ht="16.5" x14ac:dyDescent="0.25">
      <c r="A69" s="69">
        <v>2</v>
      </c>
      <c r="B69" s="70" t="str">
        <f>Тех.ПАРА!B127</f>
        <v>Алимбеков Артем н/з</v>
      </c>
      <c r="C69" s="60">
        <f>Тех.ПАРА!C127</f>
        <v>2008</v>
      </c>
      <c r="D69" s="69" t="str">
        <f>Тех.ПАРА!E127</f>
        <v>Урай</v>
      </c>
      <c r="E69" s="69" t="str">
        <f>Тех.ПАРА!G127</f>
        <v>1юн</v>
      </c>
      <c r="F69" s="71" t="str">
        <f>Тех.ПАРА!F127</f>
        <v>лин</v>
      </c>
      <c r="G69" s="72" t="s">
        <v>274</v>
      </c>
      <c r="H69" s="144">
        <v>1.0153935185185186E-3</v>
      </c>
      <c r="I69" s="141">
        <f t="shared" ref="I69:I70" si="2">H69</f>
        <v>1.0153935185185186E-3</v>
      </c>
      <c r="J69" s="158" t="s">
        <v>25</v>
      </c>
      <c r="K69" s="69" t="s">
        <v>90</v>
      </c>
      <c r="L69" s="69" t="s">
        <v>297</v>
      </c>
      <c r="M69" s="60" t="str">
        <f>Тех.ПАРА!H127</f>
        <v>Бусарева Е.А.</v>
      </c>
    </row>
    <row r="70" spans="1:13" ht="16.5" x14ac:dyDescent="0.25">
      <c r="A70" s="69">
        <v>3</v>
      </c>
      <c r="B70" s="70" t="str">
        <f>Тех.ПАРА!B105</f>
        <v>Абдурахманов Линар</v>
      </c>
      <c r="C70" s="60">
        <f>Тех.ПАРА!C105</f>
        <v>1978</v>
      </c>
      <c r="D70" s="69" t="str">
        <f>Тех.ПАРА!E105</f>
        <v>Покачи</v>
      </c>
      <c r="E70" s="69" t="str">
        <f>Тех.ПАРА!G105</f>
        <v>б/р</v>
      </c>
      <c r="F70" s="71" t="str">
        <f>Тех.ПАРА!F105</f>
        <v>лин</v>
      </c>
      <c r="G70" s="72" t="s">
        <v>274</v>
      </c>
      <c r="H70" s="144">
        <v>1.4217592592592595E-3</v>
      </c>
      <c r="I70" s="141">
        <f t="shared" si="2"/>
        <v>1.4217592592592595E-3</v>
      </c>
      <c r="J70" s="158" t="s">
        <v>90</v>
      </c>
      <c r="K70" s="69" t="s">
        <v>127</v>
      </c>
      <c r="L70" s="69">
        <v>134</v>
      </c>
      <c r="M70" s="60" t="str">
        <f>Тех.ПАРА!H105</f>
        <v>Виноградова А.М.</v>
      </c>
    </row>
    <row r="71" spans="1:13" ht="16.5" x14ac:dyDescent="0.25">
      <c r="A71" s="69">
        <v>4</v>
      </c>
      <c r="B71" s="70" t="str">
        <f>Тех.ПАРА!B89</f>
        <v>Тетерин Владимир</v>
      </c>
      <c r="C71" s="60">
        <f>Тех.ПАРА!C89</f>
        <v>1989</v>
      </c>
      <c r="D71" s="69" t="str">
        <f>Тех.ПАРА!E89</f>
        <v>Сургутский район</v>
      </c>
      <c r="E71" s="69" t="str">
        <f>Тех.ПАРА!G89</f>
        <v>б/р</v>
      </c>
      <c r="F71" s="71" t="str">
        <f>Тех.ПАРА!F89</f>
        <v>лин</v>
      </c>
      <c r="G71" s="72" t="s">
        <v>274</v>
      </c>
      <c r="H71" s="144" t="s">
        <v>294</v>
      </c>
      <c r="I71" s="73" t="s">
        <v>274</v>
      </c>
      <c r="J71" s="73" t="s">
        <v>274</v>
      </c>
      <c r="K71" s="73" t="s">
        <v>274</v>
      </c>
      <c r="L71" s="73" t="s">
        <v>274</v>
      </c>
      <c r="M71" s="60" t="str">
        <f>Тех.ПАРА!H89</f>
        <v>Фоминых О.В.</v>
      </c>
    </row>
    <row r="72" spans="1:13" x14ac:dyDescent="0.25">
      <c r="A72" s="16"/>
      <c r="B72" s="16"/>
      <c r="C72" s="16"/>
      <c r="D72" s="16"/>
      <c r="E72" s="16"/>
      <c r="F72" s="16"/>
      <c r="G72" s="16"/>
      <c r="H72" s="16"/>
      <c r="I72" s="19"/>
      <c r="J72" s="19"/>
      <c r="K72" s="19"/>
      <c r="L72" s="16"/>
      <c r="M72" s="16"/>
    </row>
    <row r="73" spans="1:13" x14ac:dyDescent="0.25">
      <c r="A73" s="16"/>
      <c r="B73" s="16"/>
      <c r="C73" s="16"/>
      <c r="D73" s="16"/>
      <c r="E73" s="16"/>
      <c r="F73" s="16"/>
      <c r="G73" s="16"/>
      <c r="H73" s="16"/>
      <c r="I73" s="19"/>
      <c r="J73" s="19"/>
      <c r="K73" s="19"/>
      <c r="L73" s="16"/>
      <c r="M73" s="16"/>
    </row>
    <row r="74" spans="1:13" ht="18.75" x14ac:dyDescent="0.25">
      <c r="A74" s="208" t="s">
        <v>93</v>
      </c>
      <c r="B74" s="208"/>
      <c r="C74" s="208"/>
      <c r="D74" s="208"/>
      <c r="E74" s="208"/>
      <c r="F74" s="208"/>
      <c r="G74" s="208"/>
      <c r="H74" s="208"/>
      <c r="I74" s="208"/>
      <c r="J74" s="208"/>
      <c r="K74" s="208"/>
      <c r="L74" s="208"/>
      <c r="M74" s="208"/>
    </row>
    <row r="75" spans="1:13" ht="18.75" x14ac:dyDescent="0.3">
      <c r="A75" s="85"/>
      <c r="B75" s="86"/>
      <c r="C75" s="87"/>
      <c r="D75" s="88"/>
      <c r="E75" s="88"/>
      <c r="F75" s="88"/>
      <c r="G75" s="88"/>
      <c r="H75" s="88"/>
      <c r="I75" s="89"/>
      <c r="J75" s="89"/>
      <c r="K75" s="89"/>
      <c r="L75" s="90"/>
      <c r="M75" s="91"/>
    </row>
    <row r="76" spans="1:13" ht="18.75" x14ac:dyDescent="0.25">
      <c r="A76" s="208" t="s">
        <v>34</v>
      </c>
      <c r="B76" s="208"/>
      <c r="C76" s="208"/>
      <c r="D76" s="208"/>
      <c r="E76" s="208"/>
      <c r="F76" s="208"/>
      <c r="G76" s="208"/>
      <c r="H76" s="208"/>
      <c r="I76" s="208"/>
      <c r="J76" s="208"/>
      <c r="K76" s="208"/>
      <c r="L76" s="208"/>
      <c r="M76" s="208"/>
    </row>
    <row r="77" spans="1:13" ht="18.75" x14ac:dyDescent="0.3">
      <c r="A77" s="199" t="s">
        <v>290</v>
      </c>
      <c r="B77" s="202"/>
      <c r="C77" s="202"/>
      <c r="D77" s="202"/>
      <c r="E77" s="202"/>
      <c r="F77" s="202"/>
      <c r="G77" s="202"/>
      <c r="H77" s="202"/>
      <c r="I77" s="202"/>
      <c r="J77" s="202"/>
      <c r="K77" s="202"/>
      <c r="L77" s="202"/>
      <c r="M77" s="202"/>
    </row>
    <row r="78" spans="1:13" ht="18.75" x14ac:dyDescent="0.3">
      <c r="A78" s="199" t="s">
        <v>298</v>
      </c>
      <c r="B78" s="199"/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</row>
    <row r="79" spans="1:13" ht="18.75" x14ac:dyDescent="0.3">
      <c r="A79" s="199" t="s">
        <v>302</v>
      </c>
      <c r="B79" s="202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02"/>
    </row>
    <row r="80" spans="1:13" ht="19.5" x14ac:dyDescent="0.35">
      <c r="A80" s="203" t="s">
        <v>35</v>
      </c>
      <c r="B80" s="204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</row>
    <row r="81" spans="1:13" ht="19.5" x14ac:dyDescent="0.25">
      <c r="A81" s="194" t="s">
        <v>253</v>
      </c>
      <c r="B81" s="194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</row>
    <row r="82" spans="1:13" ht="25.9" customHeight="1" x14ac:dyDescent="0.25">
      <c r="A82" s="21" t="s">
        <v>178</v>
      </c>
      <c r="B82" s="23" t="s">
        <v>32</v>
      </c>
      <c r="C82" s="23" t="s">
        <v>0</v>
      </c>
      <c r="D82" s="23" t="s">
        <v>1</v>
      </c>
      <c r="E82" s="21" t="s">
        <v>20</v>
      </c>
      <c r="F82" s="21" t="s">
        <v>27</v>
      </c>
      <c r="G82" s="23" t="s">
        <v>257</v>
      </c>
      <c r="H82" s="23" t="s">
        <v>4</v>
      </c>
      <c r="I82" s="23" t="s">
        <v>28</v>
      </c>
      <c r="J82" s="23" t="s">
        <v>5</v>
      </c>
      <c r="K82" s="23" t="s">
        <v>256</v>
      </c>
      <c r="L82" s="23" t="s">
        <v>6</v>
      </c>
      <c r="M82" s="23" t="s">
        <v>2</v>
      </c>
    </row>
    <row r="83" spans="1:13" ht="15.75" x14ac:dyDescent="0.25">
      <c r="A83" s="200" t="s">
        <v>99</v>
      </c>
      <c r="B83" s="201"/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</row>
    <row r="84" spans="1:13" ht="16.5" x14ac:dyDescent="0.25">
      <c r="A84" s="60">
        <v>1</v>
      </c>
      <c r="B84" s="61" t="str">
        <f>Тех.ПАРА!B125</f>
        <v>Шпак Варвара</v>
      </c>
      <c r="C84" s="60">
        <f>Тех.ПАРА!C125</f>
        <v>2008</v>
      </c>
      <c r="D84" s="60" t="str">
        <f>Тех.ПАРА!E125</f>
        <v>Урай</v>
      </c>
      <c r="E84" s="60" t="str">
        <f>Тех.ПАРА!G125</f>
        <v>б/р</v>
      </c>
      <c r="F84" s="60" t="str">
        <f>Тех.ПАРА!F125</f>
        <v>S4</v>
      </c>
      <c r="G84" s="62" t="s">
        <v>267</v>
      </c>
      <c r="H84" s="141">
        <v>1.0387731481481483E-3</v>
      </c>
      <c r="I84" s="141">
        <f>H84*G84</f>
        <v>6.3988425925925931E-4</v>
      </c>
      <c r="J84" s="63" t="s">
        <v>187</v>
      </c>
      <c r="K84" s="60" t="s">
        <v>118</v>
      </c>
      <c r="L84" s="60">
        <v>150</v>
      </c>
      <c r="M84" s="60" t="str">
        <f>Тех.ПАРА!H125</f>
        <v>Бусарева Е.А.</v>
      </c>
    </row>
    <row r="85" spans="1:13" ht="16.5" x14ac:dyDescent="0.25">
      <c r="A85" s="60">
        <v>2</v>
      </c>
      <c r="B85" s="61" t="str">
        <f>Тех.ПАРА!B234</f>
        <v>Пряникова Анна</v>
      </c>
      <c r="C85" s="60">
        <f>Тех.ПАРА!C234</f>
        <v>2007</v>
      </c>
      <c r="D85" s="60" t="str">
        <f>Тех.ПАРА!E234</f>
        <v>Сургут</v>
      </c>
      <c r="E85" s="60" t="str">
        <f>Тех.ПАРА!G234</f>
        <v>2юн</v>
      </c>
      <c r="F85" s="60" t="str">
        <f>Тех.ПАРА!F234</f>
        <v>S4</v>
      </c>
      <c r="G85" s="62" t="s">
        <v>267</v>
      </c>
      <c r="H85" s="141">
        <v>1.4832175925925924E-3</v>
      </c>
      <c r="I85" s="141">
        <f>H85*G85</f>
        <v>9.1366203703703694E-4</v>
      </c>
      <c r="J85" s="63" t="s">
        <v>25</v>
      </c>
      <c r="K85" s="60" t="s">
        <v>127</v>
      </c>
      <c r="L85" s="60">
        <v>142</v>
      </c>
      <c r="M85" s="60" t="str">
        <f>Тех.ПАРА!H234</f>
        <v>Столяр Д.В.</v>
      </c>
    </row>
    <row r="86" spans="1:13" ht="15.75" x14ac:dyDescent="0.25">
      <c r="A86" s="200" t="s">
        <v>184</v>
      </c>
      <c r="B86" s="201"/>
      <c r="C86" s="201"/>
      <c r="D86" s="201"/>
      <c r="E86" s="201"/>
      <c r="F86" s="201"/>
      <c r="G86" s="201"/>
      <c r="H86" s="201"/>
      <c r="I86" s="201"/>
      <c r="J86" s="201"/>
      <c r="K86" s="201"/>
      <c r="L86" s="201"/>
      <c r="M86" s="201"/>
    </row>
    <row r="87" spans="1:13" ht="16.5" x14ac:dyDescent="0.25">
      <c r="A87" s="60">
        <v>1</v>
      </c>
      <c r="B87" s="61" t="str">
        <f>Тех.ПАРА!B231</f>
        <v>Никонова Карина</v>
      </c>
      <c r="C87" s="60">
        <f>Тех.ПАРА!C231</f>
        <v>2005</v>
      </c>
      <c r="D87" s="60" t="str">
        <f>Тех.ПАРА!E231</f>
        <v>Сургут</v>
      </c>
      <c r="E87" s="60" t="str">
        <f>Тех.ПАРА!G231</f>
        <v>I</v>
      </c>
      <c r="F87" s="60" t="str">
        <f>Тех.ПАРА!F231</f>
        <v>S7</v>
      </c>
      <c r="G87" s="62" t="s">
        <v>287</v>
      </c>
      <c r="H87" s="141">
        <v>4.5706018518518518E-4</v>
      </c>
      <c r="I87" s="141">
        <f>H87*G87</f>
        <v>3.7844583333333331E-4</v>
      </c>
      <c r="J87" s="63" t="s">
        <v>187</v>
      </c>
      <c r="K87" s="60" t="s">
        <v>26</v>
      </c>
      <c r="L87" s="60">
        <v>170</v>
      </c>
      <c r="M87" s="60" t="str">
        <f>Тех.ПАРА!H231</f>
        <v>Ревякина О.В.</v>
      </c>
    </row>
    <row r="88" spans="1:13" ht="16.5" x14ac:dyDescent="0.25">
      <c r="A88" s="60">
        <v>2</v>
      </c>
      <c r="B88" s="61" t="str">
        <f>Тех.ПАРА!B146</f>
        <v>Рюгер Анна</v>
      </c>
      <c r="C88" s="60">
        <f>Тех.ПАРА!C146</f>
        <v>2001</v>
      </c>
      <c r="D88" s="60" t="str">
        <f>Тех.ПАРА!E146</f>
        <v>Советский район</v>
      </c>
      <c r="E88" s="60" t="str">
        <f>Тех.ПАРА!G146</f>
        <v>б/р</v>
      </c>
      <c r="F88" s="60" t="str">
        <f>Тех.ПАРА!F146</f>
        <v>S5</v>
      </c>
      <c r="G88" s="62" t="s">
        <v>286</v>
      </c>
      <c r="H88" s="141">
        <v>7.3067129629629621E-4</v>
      </c>
      <c r="I88" s="141">
        <f>H88*G88</f>
        <v>5.1439259259259253E-4</v>
      </c>
      <c r="J88" s="63" t="s">
        <v>25</v>
      </c>
      <c r="K88" s="60" t="s">
        <v>25</v>
      </c>
      <c r="L88" s="60">
        <v>152</v>
      </c>
      <c r="M88" s="60" t="str">
        <f>Тех.ПАРА!H146</f>
        <v>Рюгер В.В.</v>
      </c>
    </row>
    <row r="89" spans="1:13" ht="15.75" x14ac:dyDescent="0.25">
      <c r="A89" s="200" t="s">
        <v>185</v>
      </c>
      <c r="B89" s="201"/>
      <c r="C89" s="201"/>
      <c r="D89" s="201"/>
      <c r="E89" s="201"/>
      <c r="F89" s="201"/>
      <c r="G89" s="201"/>
      <c r="H89" s="201"/>
      <c r="I89" s="201"/>
      <c r="J89" s="201"/>
      <c r="K89" s="201"/>
      <c r="L89" s="201"/>
      <c r="M89" s="201"/>
    </row>
    <row r="90" spans="1:13" ht="33" x14ac:dyDescent="0.25">
      <c r="A90" s="64">
        <v>1</v>
      </c>
      <c r="B90" s="65" t="str">
        <f>Тех.ПАРА!B67</f>
        <v>Беленко Арина</v>
      </c>
      <c r="C90" s="66">
        <f>Тех.ПАРА!C67</f>
        <v>2006</v>
      </c>
      <c r="D90" s="66" t="str">
        <f>Тех.ПАРА!E67</f>
        <v>Когалым</v>
      </c>
      <c r="E90" s="66" t="str">
        <f>Тех.ПАРА!G67</f>
        <v>КМС</v>
      </c>
      <c r="F90" s="67" t="str">
        <f>Тех.ПАРА!F67</f>
        <v>S10</v>
      </c>
      <c r="G90" s="68" t="s">
        <v>269</v>
      </c>
      <c r="H90" s="143">
        <v>4.4861111111111116E-4</v>
      </c>
      <c r="I90" s="141">
        <f t="shared" ref="I90:I95" si="3">H90*G90</f>
        <v>4.4861111111111116E-4</v>
      </c>
      <c r="J90" s="159" t="s">
        <v>187</v>
      </c>
      <c r="K90" s="66" t="s">
        <v>187</v>
      </c>
      <c r="L90" s="66">
        <v>150</v>
      </c>
      <c r="M90" s="66" t="str">
        <f>Тех.ПАРА!H67</f>
        <v>Дмитренко А.И. Попа М.С.</v>
      </c>
    </row>
    <row r="91" spans="1:13" ht="16.5" x14ac:dyDescent="0.25">
      <c r="A91" s="64">
        <v>2</v>
      </c>
      <c r="B91" s="103" t="str">
        <f>Тех.ПАРА!B171</f>
        <v>Куприянова Вероника н/з</v>
      </c>
      <c r="C91" s="66">
        <f>Тех.ПАРА!C171</f>
        <v>2010</v>
      </c>
      <c r="D91" s="66" t="str">
        <f>Тех.ПАРА!E171</f>
        <v>Нижневартовск</v>
      </c>
      <c r="E91" s="66" t="str">
        <f>Тех.ПАРА!G171</f>
        <v>б/р</v>
      </c>
      <c r="F91" s="67" t="str">
        <f>Тех.ПАРА!F171</f>
        <v>S9</v>
      </c>
      <c r="G91" s="68" t="s">
        <v>288</v>
      </c>
      <c r="H91" s="143">
        <v>5.3831018518518518E-4</v>
      </c>
      <c r="I91" s="141">
        <f t="shared" si="3"/>
        <v>5.1570115740740734E-4</v>
      </c>
      <c r="J91" s="159" t="s">
        <v>25</v>
      </c>
      <c r="K91" s="66" t="s">
        <v>90</v>
      </c>
      <c r="L91" s="66" t="s">
        <v>297</v>
      </c>
      <c r="M91" s="66" t="str">
        <f>Тех.ПАРА!H171</f>
        <v>Казанцева И.В.</v>
      </c>
    </row>
    <row r="92" spans="1:13" ht="16.5" x14ac:dyDescent="0.25">
      <c r="A92" s="64">
        <v>3</v>
      </c>
      <c r="B92" s="65" t="str">
        <f>Тех.ПАРА!B124</f>
        <v>Старцева Вероника</v>
      </c>
      <c r="C92" s="66">
        <f>Тех.ПАРА!C124</f>
        <v>2007</v>
      </c>
      <c r="D92" s="66" t="str">
        <f>Тех.ПАРА!E124</f>
        <v>Урай</v>
      </c>
      <c r="E92" s="66" t="str">
        <f>Тех.ПАРА!G124</f>
        <v>2юн</v>
      </c>
      <c r="F92" s="67" t="str">
        <f>Тех.ПАРА!F124</f>
        <v>S9</v>
      </c>
      <c r="G92" s="68" t="s">
        <v>288</v>
      </c>
      <c r="H92" s="143">
        <v>8.6666666666666663E-4</v>
      </c>
      <c r="I92" s="141">
        <f t="shared" si="3"/>
        <v>8.3026666666666661E-4</v>
      </c>
      <c r="J92" s="159" t="s">
        <v>90</v>
      </c>
      <c r="K92" s="66" t="s">
        <v>127</v>
      </c>
      <c r="L92" s="66">
        <v>134</v>
      </c>
      <c r="M92" s="66" t="str">
        <f>Тех.ПАРА!H124</f>
        <v>Бусарева Е.А.</v>
      </c>
    </row>
    <row r="93" spans="1:13" ht="16.5" x14ac:dyDescent="0.25">
      <c r="A93" s="64">
        <v>4</v>
      </c>
      <c r="B93" s="65" t="str">
        <f>Тех.ПАРА!B68</f>
        <v>Федорова Дарья</v>
      </c>
      <c r="C93" s="66">
        <f>Тех.ПАРА!C68</f>
        <v>2007</v>
      </c>
      <c r="D93" s="66" t="str">
        <f>Тех.ПАРА!E68</f>
        <v>Когалым</v>
      </c>
      <c r="E93" s="66" t="str">
        <f>Тех.ПАРА!G68</f>
        <v>б/р</v>
      </c>
      <c r="F93" s="67" t="str">
        <f>Тех.ПАРА!F68</f>
        <v>S10</v>
      </c>
      <c r="G93" s="68" t="s">
        <v>269</v>
      </c>
      <c r="H93" s="143">
        <v>8.9953703703703691E-4</v>
      </c>
      <c r="I93" s="141">
        <f t="shared" si="3"/>
        <v>8.9953703703703691E-4</v>
      </c>
      <c r="J93" s="68">
        <v>4</v>
      </c>
      <c r="K93" s="66" t="s">
        <v>21</v>
      </c>
      <c r="L93" s="66">
        <v>128</v>
      </c>
      <c r="M93" s="66" t="str">
        <f>Тех.ПАРА!H68</f>
        <v>Дмитренко А.И.</v>
      </c>
    </row>
    <row r="94" spans="1:13" ht="16.5" x14ac:dyDescent="0.25">
      <c r="A94" s="64">
        <v>5</v>
      </c>
      <c r="B94" s="65" t="str">
        <f>Тех.ПАРА!B208</f>
        <v>Ольховская Ангелина</v>
      </c>
      <c r="C94" s="66">
        <f>Тех.ПАРА!C208</f>
        <v>2006</v>
      </c>
      <c r="D94" s="66" t="str">
        <f>Тех.ПАРА!E208</f>
        <v>Нягань</v>
      </c>
      <c r="E94" s="66" t="str">
        <f>Тех.ПАРА!G208</f>
        <v>б/р</v>
      </c>
      <c r="F94" s="67" t="str">
        <f>Тех.ПАРА!F208</f>
        <v>S10</v>
      </c>
      <c r="G94" s="68" t="s">
        <v>269</v>
      </c>
      <c r="H94" s="143">
        <v>1.0743055555555556E-3</v>
      </c>
      <c r="I94" s="141">
        <f t="shared" si="3"/>
        <v>1.0743055555555556E-3</v>
      </c>
      <c r="J94" s="68">
        <v>5</v>
      </c>
      <c r="K94" s="66" t="s">
        <v>21</v>
      </c>
      <c r="L94" s="66">
        <v>122</v>
      </c>
      <c r="M94" s="66" t="str">
        <f>Тех.ПАРА!H208</f>
        <v>Сергеева С.А.</v>
      </c>
    </row>
    <row r="95" spans="1:13" ht="16.5" x14ac:dyDescent="0.25">
      <c r="A95" s="64">
        <v>6</v>
      </c>
      <c r="B95" s="65" t="str">
        <f>Тех.ПАРА!B192</f>
        <v>Эзберова Светлана</v>
      </c>
      <c r="C95" s="66">
        <f>Тех.ПАРА!C192</f>
        <v>2004</v>
      </c>
      <c r="D95" s="66" t="str">
        <f>Тех.ПАРА!E192</f>
        <v>Нефтеюганск</v>
      </c>
      <c r="E95" s="66" t="str">
        <f>Тех.ПАРА!G192</f>
        <v>б/р</v>
      </c>
      <c r="F95" s="67" t="str">
        <f>Тех.ПАРА!F192</f>
        <v>S10</v>
      </c>
      <c r="G95" s="68" t="s">
        <v>269</v>
      </c>
      <c r="H95" s="143">
        <v>1.086574074074074E-3</v>
      </c>
      <c r="I95" s="141">
        <f t="shared" si="3"/>
        <v>1.086574074074074E-3</v>
      </c>
      <c r="J95" s="68">
        <v>6</v>
      </c>
      <c r="K95" s="66" t="s">
        <v>21</v>
      </c>
      <c r="L95" s="66">
        <v>116</v>
      </c>
      <c r="M95" s="66" t="str">
        <f>Тех.ПАРА!H192</f>
        <v>Исламов Р.У.</v>
      </c>
    </row>
    <row r="96" spans="1:13" ht="15.75" x14ac:dyDescent="0.25">
      <c r="A96" s="205" t="s">
        <v>29</v>
      </c>
      <c r="B96" s="206"/>
      <c r="C96" s="206"/>
      <c r="D96" s="206"/>
      <c r="E96" s="206"/>
      <c r="F96" s="206"/>
      <c r="G96" s="206"/>
      <c r="H96" s="206"/>
      <c r="I96" s="206"/>
      <c r="J96" s="206"/>
      <c r="K96" s="206"/>
      <c r="L96" s="206"/>
      <c r="M96" s="207"/>
    </row>
    <row r="97" spans="1:13" ht="16.5" x14ac:dyDescent="0.25">
      <c r="A97" s="69">
        <v>1</v>
      </c>
      <c r="B97" s="70" t="str">
        <f>Тех.ПАРА!B103</f>
        <v>Асадуллаева Замана</v>
      </c>
      <c r="C97" s="60">
        <f>Тех.ПАРА!C103</f>
        <v>2001</v>
      </c>
      <c r="D97" s="69" t="str">
        <f>Тех.ПАРА!E103</f>
        <v>Покачи</v>
      </c>
      <c r="E97" s="69" t="str">
        <f>Тех.ПАРА!G103</f>
        <v>б/р</v>
      </c>
      <c r="F97" s="71" t="str">
        <f>Тех.ПАРА!F103</f>
        <v>S11</v>
      </c>
      <c r="G97" s="72" t="s">
        <v>271</v>
      </c>
      <c r="H97" s="144">
        <v>1.6194444444444444E-3</v>
      </c>
      <c r="I97" s="141">
        <f>H97*G97</f>
        <v>1.3975805555555556E-3</v>
      </c>
      <c r="J97" s="158" t="s">
        <v>187</v>
      </c>
      <c r="K97" s="69" t="s">
        <v>21</v>
      </c>
      <c r="L97" s="69">
        <v>150</v>
      </c>
      <c r="M97" s="60" t="str">
        <f>Тех.ПАРА!H103</f>
        <v>Виноградова А.М.</v>
      </c>
    </row>
    <row r="98" spans="1:13" ht="15.75" x14ac:dyDescent="0.25">
      <c r="A98" s="205" t="s">
        <v>98</v>
      </c>
      <c r="B98" s="206"/>
      <c r="C98" s="206"/>
      <c r="D98" s="206"/>
      <c r="E98" s="206"/>
      <c r="F98" s="206"/>
      <c r="G98" s="206"/>
      <c r="H98" s="206"/>
      <c r="I98" s="206"/>
      <c r="J98" s="206"/>
      <c r="K98" s="206"/>
      <c r="L98" s="206"/>
      <c r="M98" s="207"/>
    </row>
    <row r="99" spans="1:13" ht="16.5" x14ac:dyDescent="0.25">
      <c r="A99" s="69">
        <v>1</v>
      </c>
      <c r="B99" s="70" t="str">
        <f>Тех.ПАРА!B39</f>
        <v>Кибирева Екатерина</v>
      </c>
      <c r="C99" s="60">
        <f>Тех.ПАРА!C39</f>
        <v>2008</v>
      </c>
      <c r="D99" s="69" t="str">
        <f>Тех.ПАРА!E39</f>
        <v>Югорск</v>
      </c>
      <c r="E99" s="69" t="str">
        <f>Тех.ПАРА!G39</f>
        <v>III</v>
      </c>
      <c r="F99" s="71" t="str">
        <f>Тех.ПАРА!F39</f>
        <v>S13</v>
      </c>
      <c r="G99" s="72" t="s">
        <v>272</v>
      </c>
      <c r="H99" s="144">
        <v>4.6655092592592598E-4</v>
      </c>
      <c r="I99" s="141">
        <f>H99*G99</f>
        <v>4.7588194444444452E-4</v>
      </c>
      <c r="J99" s="158" t="s">
        <v>187</v>
      </c>
      <c r="K99" s="69" t="s">
        <v>90</v>
      </c>
      <c r="L99" s="69">
        <v>155</v>
      </c>
      <c r="M99" s="60" t="str">
        <f>Тех.ПАРА!H39</f>
        <v>Кибирев Е.Н.</v>
      </c>
    </row>
    <row r="100" spans="1:13" ht="16.5" x14ac:dyDescent="0.25">
      <c r="A100" s="69">
        <v>2</v>
      </c>
      <c r="B100" s="70" t="str">
        <f>Тех.ПАРА!B169</f>
        <v>Сычук Дарья</v>
      </c>
      <c r="C100" s="60">
        <f>Тех.ПАРА!C169</f>
        <v>2004</v>
      </c>
      <c r="D100" s="69" t="str">
        <f>Тех.ПАРА!E169</f>
        <v>Нижневартовск</v>
      </c>
      <c r="E100" s="69" t="str">
        <f>Тех.ПАРА!G169</f>
        <v>б/р</v>
      </c>
      <c r="F100" s="71" t="str">
        <f>Тех.ПАРА!F169</f>
        <v>S12</v>
      </c>
      <c r="G100" s="72" t="s">
        <v>273</v>
      </c>
      <c r="H100" s="144">
        <v>5.9606481481481479E-4</v>
      </c>
      <c r="I100" s="141">
        <f>H100*G100</f>
        <v>5.8295138888888882E-4</v>
      </c>
      <c r="J100" s="158" t="s">
        <v>25</v>
      </c>
      <c r="K100" s="69" t="s">
        <v>158</v>
      </c>
      <c r="L100" s="69">
        <v>142</v>
      </c>
      <c r="M100" s="60" t="str">
        <f>Тех.ПАРА!H169</f>
        <v>Игумнова А.А.</v>
      </c>
    </row>
    <row r="101" spans="1:13" ht="15.75" x14ac:dyDescent="0.25">
      <c r="A101" s="205" t="s">
        <v>169</v>
      </c>
      <c r="B101" s="206"/>
      <c r="C101" s="206"/>
      <c r="D101" s="206"/>
      <c r="E101" s="206"/>
      <c r="F101" s="206"/>
      <c r="G101" s="206"/>
      <c r="H101" s="206"/>
      <c r="I101" s="206"/>
      <c r="J101" s="206"/>
      <c r="K101" s="206"/>
      <c r="L101" s="206"/>
      <c r="M101" s="207"/>
    </row>
    <row r="102" spans="1:13" ht="16.5" x14ac:dyDescent="0.25">
      <c r="A102" s="69">
        <v>1</v>
      </c>
      <c r="B102" s="70" t="str">
        <f>Тех.ПАРА!B148</f>
        <v>Кузнецова Виктория</v>
      </c>
      <c r="C102" s="60">
        <f>Тех.ПАРА!C148</f>
        <v>2006</v>
      </c>
      <c r="D102" s="69" t="str">
        <f>Тех.ПАРА!E148</f>
        <v>Советский район</v>
      </c>
      <c r="E102" s="69" t="str">
        <f>Тех.ПАРА!G148</f>
        <v>II</v>
      </c>
      <c r="F102" s="71" t="str">
        <f>Тех.ПАРА!F148</f>
        <v>лин</v>
      </c>
      <c r="G102" s="72" t="s">
        <v>274</v>
      </c>
      <c r="H102" s="144">
        <v>3.9803240740740744E-4</v>
      </c>
      <c r="I102" s="141">
        <f>H102</f>
        <v>3.9803240740740744E-4</v>
      </c>
      <c r="J102" s="158" t="s">
        <v>187</v>
      </c>
      <c r="K102" s="69" t="s">
        <v>187</v>
      </c>
      <c r="L102" s="69">
        <v>165</v>
      </c>
      <c r="M102" s="60" t="str">
        <f>Тех.ПАРА!H148</f>
        <v>Тельнов А.В.</v>
      </c>
    </row>
    <row r="103" spans="1:13" ht="16.5" x14ac:dyDescent="0.25">
      <c r="A103" s="69">
        <v>2</v>
      </c>
      <c r="B103" s="70" t="str">
        <f>Тех.ПАРА!B239</f>
        <v>Клубачук Анна</v>
      </c>
      <c r="C103" s="60">
        <f>Тех.ПАРА!C239</f>
        <v>2002</v>
      </c>
      <c r="D103" s="69" t="str">
        <f>Тех.ПАРА!E239</f>
        <v>Сургут</v>
      </c>
      <c r="E103" s="69" t="str">
        <f>Тех.ПАРА!G239</f>
        <v>б/р</v>
      </c>
      <c r="F103" s="71" t="str">
        <f>Тех.ПАРА!F239</f>
        <v>лин</v>
      </c>
      <c r="G103" s="72" t="s">
        <v>274</v>
      </c>
      <c r="H103" s="144">
        <v>4.1701388888888891E-4</v>
      </c>
      <c r="I103" s="141">
        <f>H103</f>
        <v>4.1701388888888891E-4</v>
      </c>
      <c r="J103" s="158" t="s">
        <v>25</v>
      </c>
      <c r="K103" s="69" t="s">
        <v>25</v>
      </c>
      <c r="L103" s="69">
        <v>152</v>
      </c>
      <c r="M103" s="60" t="str">
        <f>Тех.ПАРА!H239</f>
        <v>Ивин С.В.</v>
      </c>
    </row>
    <row r="107" spans="1:13" x14ac:dyDescent="0.25">
      <c r="A107" s="1"/>
      <c r="B107" s="4"/>
      <c r="C107" s="5"/>
      <c r="D107" s="6"/>
      <c r="E107" s="6"/>
      <c r="F107" s="10"/>
      <c r="G107" s="10"/>
      <c r="H107" s="10"/>
      <c r="I107" s="17"/>
      <c r="J107" s="17"/>
      <c r="K107" s="1"/>
      <c r="L107" s="12"/>
      <c r="M107" s="11"/>
    </row>
    <row r="108" spans="1:13" ht="16.5" x14ac:dyDescent="0.25">
      <c r="A108" s="198" t="s">
        <v>91</v>
      </c>
      <c r="B108" s="198"/>
      <c r="C108" s="198"/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</row>
    <row r="109" spans="1:13" ht="16.5" x14ac:dyDescent="0.25">
      <c r="A109" s="74"/>
      <c r="B109" s="74"/>
      <c r="C109" s="74"/>
      <c r="D109" s="74"/>
      <c r="E109" s="74"/>
      <c r="F109" s="74"/>
      <c r="G109" s="93"/>
      <c r="H109" s="74"/>
      <c r="I109" s="74"/>
      <c r="J109" s="74"/>
      <c r="K109" s="74"/>
      <c r="L109" s="74"/>
      <c r="M109" s="74"/>
    </row>
    <row r="110" spans="1:13" ht="16.5" x14ac:dyDescent="0.25">
      <c r="A110" s="198" t="s">
        <v>31</v>
      </c>
      <c r="B110" s="198"/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  <c r="M110" s="198"/>
    </row>
    <row r="111" spans="1:13" x14ac:dyDescent="0.25">
      <c r="A111" s="1"/>
      <c r="B111" s="4"/>
      <c r="C111" s="5"/>
      <c r="D111" s="6"/>
      <c r="E111" s="6"/>
      <c r="F111" s="10"/>
      <c r="G111" s="10"/>
      <c r="H111" s="10"/>
      <c r="I111" s="17"/>
      <c r="J111" s="17"/>
      <c r="K111" s="1"/>
      <c r="L111" s="12"/>
      <c r="M111" s="11"/>
    </row>
    <row r="112" spans="1:13" ht="14.45" customHeight="1" x14ac:dyDescent="0.3">
      <c r="A112" s="199" t="s">
        <v>290</v>
      </c>
      <c r="B112" s="202"/>
      <c r="C112" s="202"/>
      <c r="D112" s="202"/>
      <c r="E112" s="202"/>
      <c r="F112" s="202"/>
      <c r="G112" s="202"/>
      <c r="H112" s="202"/>
      <c r="I112" s="202"/>
      <c r="J112" s="202"/>
      <c r="K112" s="202"/>
      <c r="L112" s="202"/>
      <c r="M112" s="202"/>
    </row>
    <row r="113" spans="1:13" ht="18.75" x14ac:dyDescent="0.3">
      <c r="A113" s="199" t="s">
        <v>298</v>
      </c>
      <c r="B113" s="199"/>
      <c r="C113" s="199"/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</row>
    <row r="114" spans="1:13" ht="18.75" x14ac:dyDescent="0.3">
      <c r="A114" s="199" t="s">
        <v>303</v>
      </c>
      <c r="B114" s="202"/>
      <c r="C114" s="202"/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</row>
    <row r="115" spans="1:13" ht="19.5" x14ac:dyDescent="0.35">
      <c r="A115" s="203" t="s">
        <v>35</v>
      </c>
      <c r="B115" s="204"/>
      <c r="C115" s="204"/>
      <c r="D115" s="204"/>
      <c r="E115" s="204"/>
      <c r="F115" s="204"/>
      <c r="G115" s="204"/>
      <c r="H115" s="204"/>
      <c r="I115" s="204"/>
      <c r="J115" s="204"/>
      <c r="K115" s="204"/>
      <c r="L115" s="204"/>
      <c r="M115" s="204"/>
    </row>
    <row r="116" spans="1:13" ht="19.5" x14ac:dyDescent="0.25">
      <c r="A116" s="194" t="s">
        <v>253</v>
      </c>
      <c r="B116" s="194"/>
      <c r="C116" s="194"/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</row>
    <row r="117" spans="1:13" ht="28.15" customHeight="1" x14ac:dyDescent="0.25">
      <c r="A117" s="21" t="s">
        <v>178</v>
      </c>
      <c r="B117" s="23" t="s">
        <v>32</v>
      </c>
      <c r="C117" s="23" t="s">
        <v>0</v>
      </c>
      <c r="D117" s="23" t="s">
        <v>1</v>
      </c>
      <c r="E117" s="21" t="s">
        <v>20</v>
      </c>
      <c r="F117" s="21" t="s">
        <v>27</v>
      </c>
      <c r="G117" s="23" t="s">
        <v>257</v>
      </c>
      <c r="H117" s="23" t="s">
        <v>4</v>
      </c>
      <c r="I117" s="23" t="s">
        <v>28</v>
      </c>
      <c r="J117" s="23" t="s">
        <v>5</v>
      </c>
      <c r="K117" s="23" t="s">
        <v>256</v>
      </c>
      <c r="L117" s="23" t="s">
        <v>6</v>
      </c>
      <c r="M117" s="23" t="s">
        <v>2</v>
      </c>
    </row>
    <row r="118" spans="1:13" ht="15.75" x14ac:dyDescent="0.25">
      <c r="A118" s="200" t="s">
        <v>99</v>
      </c>
      <c r="B118" s="201"/>
      <c r="C118" s="201"/>
      <c r="D118" s="201"/>
      <c r="E118" s="201"/>
      <c r="F118" s="201"/>
      <c r="G118" s="201"/>
      <c r="H118" s="201"/>
      <c r="I118" s="201"/>
      <c r="J118" s="201"/>
      <c r="K118" s="201"/>
      <c r="L118" s="201"/>
      <c r="M118" s="201"/>
    </row>
    <row r="119" spans="1:13" ht="16.5" x14ac:dyDescent="0.25">
      <c r="A119" s="60">
        <v>1</v>
      </c>
      <c r="B119" s="61" t="str">
        <f>Тех.ПАРА!B166</f>
        <v>Сухоруков Александр</v>
      </c>
      <c r="C119" s="60">
        <f>Тех.ПАРА!C166</f>
        <v>2008</v>
      </c>
      <c r="D119" s="60" t="str">
        <f>Тех.ПАРА!E166</f>
        <v>Нижневартовск</v>
      </c>
      <c r="E119" s="60" t="str">
        <f>Тех.ПАРА!G166</f>
        <v>б/р</v>
      </c>
      <c r="F119" s="60" t="str">
        <f>Тех.ПАРА!F166</f>
        <v>S4</v>
      </c>
      <c r="G119" s="62" t="s">
        <v>276</v>
      </c>
      <c r="H119" s="141">
        <v>7.7766203703703689E-4</v>
      </c>
      <c r="I119" s="141">
        <f>H119*G119</f>
        <v>4.5026631944444431E-4</v>
      </c>
      <c r="J119" s="63" t="s">
        <v>187</v>
      </c>
      <c r="K119" s="60" t="s">
        <v>90</v>
      </c>
      <c r="L119" s="60">
        <v>155</v>
      </c>
      <c r="M119" s="60" t="str">
        <f>Тех.ПАРА!H166</f>
        <v>Игумнова А.А.</v>
      </c>
    </row>
    <row r="120" spans="1:13" ht="16.5" x14ac:dyDescent="0.25">
      <c r="A120" s="60">
        <v>2</v>
      </c>
      <c r="B120" s="61" t="str">
        <f>Тех.ПАРА!B276</f>
        <v>Токмаджан Богдан н/з</v>
      </c>
      <c r="C120" s="60">
        <f>Тех.ПАРА!C276</f>
        <v>2004</v>
      </c>
      <c r="D120" s="60" t="str">
        <f>Тех.ПАРА!E276</f>
        <v>Сургут 2</v>
      </c>
      <c r="E120" s="60" t="str">
        <f>Тех.ПАРА!G276</f>
        <v>2юн</v>
      </c>
      <c r="F120" s="60" t="str">
        <f>Тех.ПАРА!F276</f>
        <v>S2</v>
      </c>
      <c r="G120" s="62" t="s">
        <v>278</v>
      </c>
      <c r="H120" s="141">
        <v>1.4598379629629631E-3</v>
      </c>
      <c r="I120" s="141">
        <f>H120*G120</f>
        <v>5.5181875000000007E-4</v>
      </c>
      <c r="J120" s="63" t="s">
        <v>25</v>
      </c>
      <c r="K120" s="60" t="s">
        <v>118</v>
      </c>
      <c r="L120" s="60" t="s">
        <v>297</v>
      </c>
      <c r="M120" s="60" t="str">
        <f>Тех.ПАРА!H276</f>
        <v>Столяр Д.В.</v>
      </c>
    </row>
    <row r="121" spans="1:13" ht="16.5" x14ac:dyDescent="0.25">
      <c r="A121" s="60">
        <v>3</v>
      </c>
      <c r="B121" s="61" t="str">
        <f>Тех.ПАРА!B232</f>
        <v>Лукиных Иван</v>
      </c>
      <c r="C121" s="60">
        <f>Тех.ПАРА!C232</f>
        <v>2004</v>
      </c>
      <c r="D121" s="60" t="str">
        <f>Тех.ПАРА!E232</f>
        <v>Сургут</v>
      </c>
      <c r="E121" s="60" t="str">
        <f>Тех.ПАРА!G232</f>
        <v>3юн</v>
      </c>
      <c r="F121" s="60" t="str">
        <f>Тех.ПАРА!F232</f>
        <v>S4</v>
      </c>
      <c r="G121" s="62" t="s">
        <v>276</v>
      </c>
      <c r="H121" s="141">
        <v>2.0721064814814812E-3</v>
      </c>
      <c r="I121" s="141">
        <f>H121*G121</f>
        <v>1.1997496527777775E-3</v>
      </c>
      <c r="J121" s="63" t="s">
        <v>90</v>
      </c>
      <c r="K121" s="60" t="s">
        <v>21</v>
      </c>
      <c r="L121" s="60">
        <v>134</v>
      </c>
      <c r="M121" s="60" t="str">
        <f>Тех.ПАРА!H232</f>
        <v>Столяр Д.В.</v>
      </c>
    </row>
    <row r="122" spans="1:13" ht="15.75" x14ac:dyDescent="0.25">
      <c r="A122" s="200" t="s">
        <v>184</v>
      </c>
      <c r="B122" s="201"/>
      <c r="C122" s="201"/>
      <c r="D122" s="201"/>
      <c r="E122" s="201"/>
      <c r="F122" s="201"/>
      <c r="G122" s="201"/>
      <c r="H122" s="201"/>
      <c r="I122" s="201"/>
      <c r="J122" s="201"/>
      <c r="K122" s="201"/>
      <c r="L122" s="201"/>
      <c r="M122" s="201"/>
    </row>
    <row r="123" spans="1:13" ht="16.5" x14ac:dyDescent="0.25">
      <c r="A123" s="83">
        <v>1</v>
      </c>
      <c r="B123" s="75" t="str">
        <f>Тех.ПАРА!B24</f>
        <v>Горбунов Виктор</v>
      </c>
      <c r="C123" s="76">
        <f>Тех.ПАРА!C24</f>
        <v>2008</v>
      </c>
      <c r="D123" s="76" t="str">
        <f>Тех.ПАРА!E24</f>
        <v>Лангепас</v>
      </c>
      <c r="E123" s="77" t="str">
        <f>Тех.ПАРА!G24</f>
        <v>б/р</v>
      </c>
      <c r="F123" s="78" t="str">
        <f>Тех.ПАРА!F24</f>
        <v>S7</v>
      </c>
      <c r="G123" s="79" t="s">
        <v>280</v>
      </c>
      <c r="H123" s="142">
        <v>5.5543981481481492E-4</v>
      </c>
      <c r="I123" s="141">
        <f>H123*G123</f>
        <v>4.5434976851851857E-4</v>
      </c>
      <c r="J123" s="158" t="s">
        <v>187</v>
      </c>
      <c r="K123" s="76" t="s">
        <v>90</v>
      </c>
      <c r="L123" s="66">
        <v>155</v>
      </c>
      <c r="M123" s="66" t="str">
        <f>Тех.ПАРА!H24</f>
        <v>Замиралова Е.Г.</v>
      </c>
    </row>
    <row r="124" spans="1:13" ht="16.5" x14ac:dyDescent="0.25">
      <c r="A124" s="83">
        <v>2</v>
      </c>
      <c r="B124" s="75" t="str">
        <f>Тех.ПАРА!B236</f>
        <v>Кореньков Тимофей н/з</v>
      </c>
      <c r="C124" s="76">
        <f>Тех.ПАРА!C236</f>
        <v>2009</v>
      </c>
      <c r="D124" s="76" t="str">
        <f>Тех.ПАРА!E236</f>
        <v>Сургут</v>
      </c>
      <c r="E124" s="77" t="str">
        <f>Тех.ПАРА!G236</f>
        <v>б/р</v>
      </c>
      <c r="F124" s="78" t="str">
        <f>Тех.ПАРА!F236</f>
        <v>S7</v>
      </c>
      <c r="G124" s="79" t="s">
        <v>280</v>
      </c>
      <c r="H124" s="142">
        <v>5.8564814814814818E-4</v>
      </c>
      <c r="I124" s="141">
        <f>H124*G124</f>
        <v>4.7906018518518518E-4</v>
      </c>
      <c r="J124" s="158" t="s">
        <v>25</v>
      </c>
      <c r="K124" s="76" t="s">
        <v>118</v>
      </c>
      <c r="L124" s="66" t="s">
        <v>297</v>
      </c>
      <c r="M124" s="66" t="str">
        <f>Тех.ПАРА!H236</f>
        <v>Афаневич Н.Н.</v>
      </c>
    </row>
    <row r="125" spans="1:13" ht="33" x14ac:dyDescent="0.25">
      <c r="A125" s="66">
        <v>3</v>
      </c>
      <c r="B125" s="65" t="str">
        <f>Тех.ПАРА!B264</f>
        <v>Фаустов Егор</v>
      </c>
      <c r="C125" s="66">
        <f>Тех.ПАРА!C264</f>
        <v>2006</v>
      </c>
      <c r="D125" s="66" t="str">
        <f>Тех.ПАРА!E264</f>
        <v>Нижневартовский район</v>
      </c>
      <c r="E125" s="66" t="str">
        <f>Тех.ПАРА!G264</f>
        <v>б/р</v>
      </c>
      <c r="F125" s="67" t="str">
        <f>Тех.ПАРА!F264</f>
        <v>S7</v>
      </c>
      <c r="G125" s="68" t="s">
        <v>280</v>
      </c>
      <c r="H125" s="143">
        <v>6.8379629629629639E-4</v>
      </c>
      <c r="I125" s="141">
        <f>H125*G125</f>
        <v>5.5934537037037038E-4</v>
      </c>
      <c r="J125" s="159" t="s">
        <v>90</v>
      </c>
      <c r="K125" s="66" t="s">
        <v>158</v>
      </c>
      <c r="L125" s="66">
        <v>134</v>
      </c>
      <c r="M125" s="66" t="str">
        <f>Тех.ПАРА!H264</f>
        <v>Плиторак С.В.</v>
      </c>
    </row>
    <row r="126" spans="1:13" ht="15.75" x14ac:dyDescent="0.25">
      <c r="A126" s="200" t="s">
        <v>185</v>
      </c>
      <c r="B126" s="201"/>
      <c r="C126" s="201"/>
      <c r="D126" s="201"/>
      <c r="E126" s="201"/>
      <c r="F126" s="201"/>
      <c r="G126" s="201"/>
      <c r="H126" s="201"/>
      <c r="I126" s="201"/>
      <c r="J126" s="201"/>
      <c r="K126" s="201"/>
      <c r="L126" s="201"/>
      <c r="M126" s="201"/>
    </row>
    <row r="127" spans="1:13" ht="16.5" x14ac:dyDescent="0.25">
      <c r="A127" s="64">
        <v>1</v>
      </c>
      <c r="B127" s="65" t="str">
        <f>Тех.ПАРА!B233</f>
        <v>Кузьменко Вадим</v>
      </c>
      <c r="C127" s="66">
        <f>Тех.ПАРА!C233</f>
        <v>2005</v>
      </c>
      <c r="D127" s="66" t="str">
        <f>Тех.ПАРА!E233</f>
        <v>Сургут</v>
      </c>
      <c r="E127" s="66" t="str">
        <f>Тех.ПАРА!G233</f>
        <v>I</v>
      </c>
      <c r="F127" s="67" t="str">
        <f>Тех.ПАРА!F233</f>
        <v>S10</v>
      </c>
      <c r="G127" s="68" t="s">
        <v>269</v>
      </c>
      <c r="H127" s="143">
        <v>3.4143518518518513E-4</v>
      </c>
      <c r="I127" s="141">
        <f t="shared" ref="I127:I135" si="4">H127*G127</f>
        <v>3.4143518518518513E-4</v>
      </c>
      <c r="J127" s="159" t="s">
        <v>187</v>
      </c>
      <c r="K127" s="66" t="s">
        <v>26</v>
      </c>
      <c r="L127" s="66">
        <v>170</v>
      </c>
      <c r="M127" s="66" t="str">
        <f>Тех.ПАРА!H233</f>
        <v>Афаневич Н.Н.</v>
      </c>
    </row>
    <row r="128" spans="1:13" ht="16.5" x14ac:dyDescent="0.25">
      <c r="A128" s="64">
        <v>2</v>
      </c>
      <c r="B128" s="80" t="str">
        <f>Тех.ПАРА!B87</f>
        <v>Чумакин Богдан</v>
      </c>
      <c r="C128" s="66">
        <f>Тех.ПАРА!C87</f>
        <v>2005</v>
      </c>
      <c r="D128" s="66" t="str">
        <f>Тех.ПАРА!E87</f>
        <v>Сургутский район</v>
      </c>
      <c r="E128" s="66" t="str">
        <f>Тех.ПАРА!G87</f>
        <v>б/р</v>
      </c>
      <c r="F128" s="67" t="str">
        <f>Тех.ПАРА!F87</f>
        <v>S10</v>
      </c>
      <c r="G128" s="68" t="s">
        <v>269</v>
      </c>
      <c r="H128" s="143">
        <v>4.4780092592592587E-4</v>
      </c>
      <c r="I128" s="141">
        <f t="shared" si="4"/>
        <v>4.4780092592592587E-4</v>
      </c>
      <c r="J128" s="159" t="s">
        <v>25</v>
      </c>
      <c r="K128" s="66" t="s">
        <v>90</v>
      </c>
      <c r="L128" s="66">
        <v>147</v>
      </c>
      <c r="M128" s="66" t="str">
        <f>Тех.ПАРА!H87</f>
        <v>Пилявец Д.О.</v>
      </c>
    </row>
    <row r="129" spans="1:13" ht="16.5" x14ac:dyDescent="0.25">
      <c r="A129" s="83">
        <v>3</v>
      </c>
      <c r="B129" s="80" t="str">
        <f>Тех.ПАРА!B69</f>
        <v>Ефременко Вячеслав</v>
      </c>
      <c r="C129" s="66">
        <f>Тех.ПАРА!C69</f>
        <v>2004</v>
      </c>
      <c r="D129" s="66" t="str">
        <f>Тех.ПАРА!E69</f>
        <v>Когалым</v>
      </c>
      <c r="E129" s="66" t="str">
        <f>Тех.ПАРА!G69</f>
        <v>б/р</v>
      </c>
      <c r="F129" s="67" t="str">
        <f>Тех.ПАРА!F69</f>
        <v>S10</v>
      </c>
      <c r="G129" s="68" t="s">
        <v>269</v>
      </c>
      <c r="H129" s="143">
        <v>4.895833333333333E-4</v>
      </c>
      <c r="I129" s="141">
        <f t="shared" si="4"/>
        <v>4.895833333333333E-4</v>
      </c>
      <c r="J129" s="159" t="s">
        <v>90</v>
      </c>
      <c r="K129" s="66" t="s">
        <v>118</v>
      </c>
      <c r="L129" s="66">
        <v>134</v>
      </c>
      <c r="M129" s="66" t="str">
        <f>Тех.ПАРА!H69</f>
        <v>Дмитренко А.И.</v>
      </c>
    </row>
    <row r="130" spans="1:13" ht="16.5" x14ac:dyDescent="0.25">
      <c r="A130" s="64">
        <v>4</v>
      </c>
      <c r="B130" s="80" t="str">
        <f>Тех.ПАРА!B26</f>
        <v>Багау Валерий</v>
      </c>
      <c r="C130" s="66">
        <f>Тех.ПАРА!C26</f>
        <v>2007</v>
      </c>
      <c r="D130" s="66" t="str">
        <f>Тех.ПАРА!E26</f>
        <v>Лангепас</v>
      </c>
      <c r="E130" s="66" t="str">
        <f>Тех.ПАРА!G26</f>
        <v>б/р</v>
      </c>
      <c r="F130" s="67" t="str">
        <f>Тех.ПАРА!F26</f>
        <v>S10</v>
      </c>
      <c r="G130" s="68" t="s">
        <v>269</v>
      </c>
      <c r="H130" s="143">
        <v>4.9432870370370375E-4</v>
      </c>
      <c r="I130" s="141">
        <f t="shared" si="4"/>
        <v>4.9432870370370375E-4</v>
      </c>
      <c r="J130" s="68">
        <v>4</v>
      </c>
      <c r="K130" s="66" t="s">
        <v>118</v>
      </c>
      <c r="L130" s="66">
        <v>128</v>
      </c>
      <c r="M130" s="66" t="str">
        <f>Тех.ПАРА!H26</f>
        <v>Зайцева Н.Л.</v>
      </c>
    </row>
    <row r="131" spans="1:13" ht="16.5" x14ac:dyDescent="0.25">
      <c r="A131" s="83">
        <v>5</v>
      </c>
      <c r="B131" s="65" t="str">
        <f>Тех.ПАРА!B235</f>
        <v>Касаев Роман</v>
      </c>
      <c r="C131" s="66">
        <f>Тех.ПАРА!C235</f>
        <v>2006</v>
      </c>
      <c r="D131" s="66" t="str">
        <f>Тех.ПАРА!E235</f>
        <v xml:space="preserve">Сургут </v>
      </c>
      <c r="E131" s="66" t="str">
        <f>Тех.ПАРА!G235</f>
        <v>3юн</v>
      </c>
      <c r="F131" s="67" t="str">
        <f>Тех.ПАРА!F235</f>
        <v>S8</v>
      </c>
      <c r="G131" s="68" t="s">
        <v>282</v>
      </c>
      <c r="H131" s="143">
        <v>6.8009259259259249E-4</v>
      </c>
      <c r="I131" s="141">
        <f t="shared" si="4"/>
        <v>5.9712129629629625E-4</v>
      </c>
      <c r="J131" s="68">
        <v>5</v>
      </c>
      <c r="K131" s="66" t="s">
        <v>158</v>
      </c>
      <c r="L131" s="66">
        <v>122</v>
      </c>
      <c r="M131" s="66" t="str">
        <f>Тех.ПАРА!H235</f>
        <v>Столяр Д.В.</v>
      </c>
    </row>
    <row r="132" spans="1:13" ht="33" x14ac:dyDescent="0.25">
      <c r="A132" s="64">
        <v>6</v>
      </c>
      <c r="B132" s="65" t="str">
        <f>Тех.ПАРА!B52</f>
        <v>Романцов Кирилл</v>
      </c>
      <c r="C132" s="66">
        <f>Тех.ПАРА!C52</f>
        <v>2007</v>
      </c>
      <c r="D132" s="66" t="str">
        <f>Тех.ПАРА!E52</f>
        <v>Радужный</v>
      </c>
      <c r="E132" s="66" t="str">
        <f>Тех.ПАРА!G52</f>
        <v>б/р</v>
      </c>
      <c r="F132" s="67" t="str">
        <f>Тех.ПАРА!F52</f>
        <v>S8</v>
      </c>
      <c r="G132" s="68" t="s">
        <v>282</v>
      </c>
      <c r="H132" s="143">
        <v>7.2615740740740746E-4</v>
      </c>
      <c r="I132" s="141">
        <f t="shared" si="4"/>
        <v>6.3756620370370375E-4</v>
      </c>
      <c r="J132" s="68">
        <v>6</v>
      </c>
      <c r="K132" s="66" t="s">
        <v>127</v>
      </c>
      <c r="L132" s="66">
        <v>116</v>
      </c>
      <c r="M132" s="66" t="str">
        <f>Тех.ПАРА!H52</f>
        <v>Тарасенко А.В. Мерзлякова Ю.В.</v>
      </c>
    </row>
    <row r="133" spans="1:13" ht="16.5" x14ac:dyDescent="0.25">
      <c r="A133" s="83">
        <v>7</v>
      </c>
      <c r="B133" s="80" t="str">
        <f>Тех.ПАРА!B251</f>
        <v>Тихонов Дмитрий</v>
      </c>
      <c r="C133" s="66">
        <f>Тех.ПАРА!C251</f>
        <v>2002</v>
      </c>
      <c r="D133" s="66" t="str">
        <f>Тех.ПАРА!E251</f>
        <v>Берёзовский район</v>
      </c>
      <c r="E133" s="66" t="str">
        <f>Тех.ПАРА!G251</f>
        <v>б/р</v>
      </c>
      <c r="F133" s="67" t="str">
        <f>Тех.ПАРА!F251</f>
        <v>S9</v>
      </c>
      <c r="G133" s="68" t="s">
        <v>283</v>
      </c>
      <c r="H133" s="143">
        <v>7.6979166666666678E-4</v>
      </c>
      <c r="I133" s="141">
        <f t="shared" si="4"/>
        <v>7.1205729166666683E-4</v>
      </c>
      <c r="J133" s="68">
        <v>7</v>
      </c>
      <c r="K133" s="66" t="s">
        <v>127</v>
      </c>
      <c r="L133" s="66">
        <v>112</v>
      </c>
      <c r="M133" s="66" t="str">
        <f>Тех.ПАРА!H251</f>
        <v>Канев В.И.</v>
      </c>
    </row>
    <row r="134" spans="1:13" ht="16.5" x14ac:dyDescent="0.25">
      <c r="A134" s="64">
        <v>8</v>
      </c>
      <c r="B134" s="65" t="str">
        <f>Тех.ПАРА!B250</f>
        <v>Поцелуев Платон н/з</v>
      </c>
      <c r="C134" s="66">
        <f>Тех.ПАРА!C250</f>
        <v>2010</v>
      </c>
      <c r="D134" s="66" t="str">
        <f>Тех.ПАРА!E250</f>
        <v>Берёзовский район</v>
      </c>
      <c r="E134" s="66" t="str">
        <f>Тех.ПАРА!G250</f>
        <v>б/р</v>
      </c>
      <c r="F134" s="67" t="str">
        <f>Тех.ПАРА!F250</f>
        <v>S10</v>
      </c>
      <c r="G134" s="68" t="s">
        <v>269</v>
      </c>
      <c r="H134" s="143">
        <v>7.5671296296296294E-4</v>
      </c>
      <c r="I134" s="141">
        <f t="shared" si="4"/>
        <v>7.5671296296296294E-4</v>
      </c>
      <c r="J134" s="68">
        <v>8</v>
      </c>
      <c r="K134" s="66" t="s">
        <v>21</v>
      </c>
      <c r="L134" s="66" t="s">
        <v>297</v>
      </c>
      <c r="M134" s="66" t="str">
        <f>Тех.ПАРА!H250</f>
        <v>Попова Т.И.</v>
      </c>
    </row>
    <row r="135" spans="1:13" ht="16.5" x14ac:dyDescent="0.25">
      <c r="A135" s="64">
        <v>9</v>
      </c>
      <c r="B135" s="65" t="str">
        <f>Тех.ПАРА!B207</f>
        <v>Гареев Альберт</v>
      </c>
      <c r="C135" s="66">
        <f>Тех.ПАРА!C207</f>
        <v>2003</v>
      </c>
      <c r="D135" s="66" t="str">
        <f>Тех.ПАРА!E207</f>
        <v>Нягань</v>
      </c>
      <c r="E135" s="66" t="str">
        <f>Тех.ПАРА!G207</f>
        <v>б/р</v>
      </c>
      <c r="F135" s="67" t="str">
        <f>Тех.ПАРА!F207</f>
        <v>S9</v>
      </c>
      <c r="G135" s="68" t="s">
        <v>283</v>
      </c>
      <c r="H135" s="143">
        <v>8.1979166666666659E-4</v>
      </c>
      <c r="I135" s="141">
        <f t="shared" si="4"/>
        <v>7.5830729166666668E-4</v>
      </c>
      <c r="J135" s="68">
        <v>9</v>
      </c>
      <c r="K135" s="66" t="s">
        <v>21</v>
      </c>
      <c r="L135" s="66">
        <v>104</v>
      </c>
      <c r="M135" s="66" t="str">
        <f>Тех.ПАРА!H207</f>
        <v>Сергеева С.А.</v>
      </c>
    </row>
    <row r="136" spans="1:13" ht="15.75" x14ac:dyDescent="0.25">
      <c r="A136" s="205" t="s">
        <v>98</v>
      </c>
      <c r="B136" s="206"/>
      <c r="C136" s="206"/>
      <c r="D136" s="206"/>
      <c r="E136" s="206"/>
      <c r="F136" s="206"/>
      <c r="G136" s="206"/>
      <c r="H136" s="206"/>
      <c r="I136" s="206"/>
      <c r="J136" s="206"/>
      <c r="K136" s="206"/>
      <c r="L136" s="206"/>
      <c r="M136" s="207"/>
    </row>
    <row r="137" spans="1:13" ht="16.5" x14ac:dyDescent="0.25">
      <c r="A137" s="69">
        <v>1</v>
      </c>
      <c r="B137" s="70" t="str">
        <f>Тех.ПАРА!B23</f>
        <v>Ковалев Григорий</v>
      </c>
      <c r="C137" s="60">
        <f>Тех.ПАРА!C23</f>
        <v>2004</v>
      </c>
      <c r="D137" s="69" t="str">
        <f>Тех.ПАРА!E23</f>
        <v>Лангепас</v>
      </c>
      <c r="E137" s="69" t="str">
        <f>Тех.ПАРА!G23</f>
        <v>б/р</v>
      </c>
      <c r="F137" s="71" t="str">
        <f>Тех.ПАРА!F23</f>
        <v>S13</v>
      </c>
      <c r="G137" s="72" t="s">
        <v>295</v>
      </c>
      <c r="H137" s="144">
        <v>4.0868055555555558E-4</v>
      </c>
      <c r="I137" s="141">
        <f t="shared" ref="I137:I143" si="5">H137*G137</f>
        <v>4.0377638888888892E-4</v>
      </c>
      <c r="J137" s="158" t="s">
        <v>187</v>
      </c>
      <c r="K137" s="69" t="s">
        <v>90</v>
      </c>
      <c r="L137" s="69">
        <v>155</v>
      </c>
      <c r="M137" s="60" t="str">
        <f>Тех.ПАРА!H23</f>
        <v>Зайцева Н.Л.</v>
      </c>
    </row>
    <row r="138" spans="1:13" ht="16.5" x14ac:dyDescent="0.25">
      <c r="A138" s="69">
        <v>2</v>
      </c>
      <c r="B138" s="70" t="str">
        <f>Тех.ПАРА!B170</f>
        <v>Мокеев Алесандр</v>
      </c>
      <c r="C138" s="60">
        <f>Тех.ПАРА!C170</f>
        <v>2007</v>
      </c>
      <c r="D138" s="69" t="str">
        <f>Тех.ПАРА!E170</f>
        <v>Нижневартовск</v>
      </c>
      <c r="E138" s="69" t="str">
        <f>Тех.ПАРА!G170</f>
        <v>3юн</v>
      </c>
      <c r="F138" s="71" t="str">
        <f>Тех.ПАРА!F170</f>
        <v>S13</v>
      </c>
      <c r="G138" s="72" t="s">
        <v>295</v>
      </c>
      <c r="H138" s="144">
        <v>4.4502314814814817E-4</v>
      </c>
      <c r="I138" s="141">
        <f t="shared" si="5"/>
        <v>4.3968287037037039E-4</v>
      </c>
      <c r="J138" s="158" t="s">
        <v>25</v>
      </c>
      <c r="K138" s="69" t="s">
        <v>90</v>
      </c>
      <c r="L138" s="69">
        <v>147</v>
      </c>
      <c r="M138" s="60" t="str">
        <f>Тех.ПАРА!H170</f>
        <v>Игумнова А.А.</v>
      </c>
    </row>
    <row r="139" spans="1:13" ht="16.5" x14ac:dyDescent="0.25">
      <c r="A139" s="69">
        <v>3</v>
      </c>
      <c r="B139" s="70" t="str">
        <f>Тех.ПАРА!B168</f>
        <v>Алимирзоев Эльдар</v>
      </c>
      <c r="C139" s="60">
        <f>Тех.ПАРА!C168</f>
        <v>2006</v>
      </c>
      <c r="D139" s="69" t="str">
        <f>Тех.ПАРА!E168</f>
        <v>Нижневартовск</v>
      </c>
      <c r="E139" s="69" t="str">
        <f>Тех.ПАРА!G168</f>
        <v>3юн</v>
      </c>
      <c r="F139" s="71" t="str">
        <f>Тех.ПАРА!F168</f>
        <v>S13</v>
      </c>
      <c r="G139" s="72" t="s">
        <v>295</v>
      </c>
      <c r="H139" s="144">
        <v>4.5717592592592592E-4</v>
      </c>
      <c r="I139" s="141">
        <f t="shared" si="5"/>
        <v>4.5168981481481481E-4</v>
      </c>
      <c r="J139" s="158" t="s">
        <v>90</v>
      </c>
      <c r="K139" s="69" t="s">
        <v>118</v>
      </c>
      <c r="L139" s="69">
        <v>134</v>
      </c>
      <c r="M139" s="60" t="str">
        <f>Тех.ПАРА!H168</f>
        <v>Игумнова А.А.</v>
      </c>
    </row>
    <row r="140" spans="1:13" ht="16.5" x14ac:dyDescent="0.25">
      <c r="A140" s="69">
        <v>4</v>
      </c>
      <c r="B140" s="70" t="str">
        <f>Тех.ПАРА!B25</f>
        <v>Казанов Денислам</v>
      </c>
      <c r="C140" s="60">
        <f>Тех.ПАРА!C25</f>
        <v>2005</v>
      </c>
      <c r="D140" s="69" t="str">
        <f>Тех.ПАРА!E25</f>
        <v>Лангепас</v>
      </c>
      <c r="E140" s="69" t="str">
        <f>Тех.ПАРА!G25</f>
        <v>б/р</v>
      </c>
      <c r="F140" s="71" t="str">
        <f>Тех.ПАРА!F25</f>
        <v>S12</v>
      </c>
      <c r="G140" s="72" t="s">
        <v>285</v>
      </c>
      <c r="H140" s="144">
        <v>4.7291666666666662E-4</v>
      </c>
      <c r="I140" s="141">
        <f t="shared" si="5"/>
        <v>4.5494583333333328E-4</v>
      </c>
      <c r="J140" s="160">
        <v>4</v>
      </c>
      <c r="K140" s="69" t="s">
        <v>118</v>
      </c>
      <c r="L140" s="69">
        <v>128</v>
      </c>
      <c r="M140" s="60" t="str">
        <f>Тех.ПАРА!H25</f>
        <v>Зайцева Н.Л.</v>
      </c>
    </row>
    <row r="141" spans="1:13" ht="16.5" x14ac:dyDescent="0.25">
      <c r="A141" s="69">
        <v>5</v>
      </c>
      <c r="B141" s="70" t="str">
        <f>Тех.ПАРА!B167</f>
        <v>Аксенов Егор</v>
      </c>
      <c r="C141" s="60">
        <f>Тех.ПАРА!C167</f>
        <v>2007</v>
      </c>
      <c r="D141" s="69" t="str">
        <f>Тех.ПАРА!E167</f>
        <v>Нижневартовск</v>
      </c>
      <c r="E141" s="69" t="str">
        <f>Тех.ПАРА!G167</f>
        <v>2юн</v>
      </c>
      <c r="F141" s="71" t="str">
        <f>Тех.ПАРА!F167</f>
        <v>S12</v>
      </c>
      <c r="G141" s="72" t="s">
        <v>285</v>
      </c>
      <c r="H141" s="144">
        <v>5.1284722222222226E-4</v>
      </c>
      <c r="I141" s="141">
        <f t="shared" si="5"/>
        <v>4.9335902777777776E-4</v>
      </c>
      <c r="J141" s="160">
        <v>5</v>
      </c>
      <c r="K141" s="69" t="s">
        <v>158</v>
      </c>
      <c r="L141" s="69">
        <v>122</v>
      </c>
      <c r="M141" s="60" t="str">
        <f>Тех.ПАРА!H167</f>
        <v>Игумнова А.А.</v>
      </c>
    </row>
    <row r="142" spans="1:13" ht="16.5" x14ac:dyDescent="0.25">
      <c r="A142" s="69">
        <v>6</v>
      </c>
      <c r="B142" s="70" t="str">
        <f>Тех.ПАРА!B70</f>
        <v>Филонченко Михаил</v>
      </c>
      <c r="C142" s="60">
        <f>Тех.ПАРА!C70</f>
        <v>2006</v>
      </c>
      <c r="D142" s="69" t="str">
        <f>Тех.ПАРА!E70</f>
        <v>Когалым</v>
      </c>
      <c r="E142" s="69" t="str">
        <f>Тех.ПАРА!G70</f>
        <v>б/р</v>
      </c>
      <c r="F142" s="71" t="str">
        <f>Тех.ПАРА!F70</f>
        <v>S13</v>
      </c>
      <c r="G142" s="72" t="s">
        <v>295</v>
      </c>
      <c r="H142" s="144">
        <v>5.6226851851851848E-4</v>
      </c>
      <c r="I142" s="141">
        <f t="shared" si="5"/>
        <v>5.5552129629629621E-4</v>
      </c>
      <c r="J142" s="160">
        <v>6</v>
      </c>
      <c r="K142" s="69" t="s">
        <v>158</v>
      </c>
      <c r="L142" s="69">
        <v>116</v>
      </c>
      <c r="M142" s="60" t="str">
        <f>Тех.ПАРА!H70</f>
        <v>Дмитренко А.И.</v>
      </c>
    </row>
    <row r="143" spans="1:13" ht="16.5" x14ac:dyDescent="0.25">
      <c r="A143" s="69">
        <v>7</v>
      </c>
      <c r="B143" s="70" t="str">
        <f>Тех.ПАРА!B86</f>
        <v>Перницкий Эдуард</v>
      </c>
      <c r="C143" s="60">
        <f>Тех.ПАРА!C86</f>
        <v>2002</v>
      </c>
      <c r="D143" s="69" t="str">
        <f>Тех.ПАРА!E86</f>
        <v>Сургутский район</v>
      </c>
      <c r="E143" s="69" t="str">
        <f>Тех.ПАРА!G86</f>
        <v>б/р</v>
      </c>
      <c r="F143" s="71" t="str">
        <f>Тех.ПАРА!F86</f>
        <v>S12</v>
      </c>
      <c r="G143" s="72" t="s">
        <v>285</v>
      </c>
      <c r="H143" s="144">
        <v>7.233796296296297E-4</v>
      </c>
      <c r="I143" s="141">
        <f t="shared" si="5"/>
        <v>6.9589120370370378E-4</v>
      </c>
      <c r="J143" s="160">
        <v>7</v>
      </c>
      <c r="K143" s="69" t="s">
        <v>127</v>
      </c>
      <c r="L143" s="69">
        <v>112</v>
      </c>
      <c r="M143" s="60" t="str">
        <f>Тех.ПАРА!H86</f>
        <v>Черепанов В.Н.</v>
      </c>
    </row>
    <row r="144" spans="1:13" ht="15.75" x14ac:dyDescent="0.25">
      <c r="A144" s="205" t="s">
        <v>169</v>
      </c>
      <c r="B144" s="206"/>
      <c r="C144" s="206"/>
      <c r="D144" s="206"/>
      <c r="E144" s="206"/>
      <c r="F144" s="206"/>
      <c r="G144" s="206"/>
      <c r="H144" s="206"/>
      <c r="I144" s="206"/>
      <c r="J144" s="206"/>
      <c r="K144" s="206"/>
      <c r="L144" s="206"/>
      <c r="M144" s="207"/>
    </row>
    <row r="145" spans="1:14" ht="16.5" x14ac:dyDescent="0.25">
      <c r="A145" s="69">
        <v>1</v>
      </c>
      <c r="B145" s="70" t="str">
        <f>Тех.ПАРА!B149</f>
        <v>Шабалов Валерий</v>
      </c>
      <c r="C145" s="60">
        <f>Тех.ПАРА!C149</f>
        <v>2003</v>
      </c>
      <c r="D145" s="69" t="str">
        <f>Тех.ПАРА!E149</f>
        <v>Советский район</v>
      </c>
      <c r="E145" s="69" t="str">
        <f>Тех.ПАРА!G149</f>
        <v>I</v>
      </c>
      <c r="F145" s="71" t="str">
        <f>Тех.ПАРА!F149</f>
        <v>лин</v>
      </c>
      <c r="G145" s="72" t="s">
        <v>274</v>
      </c>
      <c r="H145" s="144">
        <v>3.5416666666666669E-4</v>
      </c>
      <c r="I145" s="141">
        <f t="shared" ref="I145:I153" si="6">H145</f>
        <v>3.5416666666666669E-4</v>
      </c>
      <c r="J145" s="158" t="s">
        <v>187</v>
      </c>
      <c r="K145" s="69" t="s">
        <v>25</v>
      </c>
      <c r="L145" s="69">
        <v>150</v>
      </c>
      <c r="M145" s="60" t="str">
        <f>Тех.ПАРА!H149</f>
        <v>Тельнов А.В.</v>
      </c>
    </row>
    <row r="146" spans="1:14" ht="16.5" x14ac:dyDescent="0.25">
      <c r="A146" s="69">
        <v>2</v>
      </c>
      <c r="B146" s="70" t="str">
        <f>Тех.ПАРА!B238</f>
        <v>Долгополов Федор</v>
      </c>
      <c r="C146" s="60">
        <f>Тех.ПАРА!C238</f>
        <v>2004</v>
      </c>
      <c r="D146" s="69" t="str">
        <f>Тех.ПАРА!E238</f>
        <v>Сургут</v>
      </c>
      <c r="E146" s="69" t="str">
        <f>Тех.ПАРА!G238</f>
        <v>б/р</v>
      </c>
      <c r="F146" s="71" t="s">
        <v>259</v>
      </c>
      <c r="G146" s="72" t="s">
        <v>274</v>
      </c>
      <c r="H146" s="144">
        <v>3.8159722222222219E-4</v>
      </c>
      <c r="I146" s="141">
        <f t="shared" si="6"/>
        <v>3.8159722222222219E-4</v>
      </c>
      <c r="J146" s="158" t="s">
        <v>25</v>
      </c>
      <c r="K146" s="69" t="s">
        <v>25</v>
      </c>
      <c r="L146" s="69">
        <v>152</v>
      </c>
      <c r="M146" s="60" t="str">
        <f>Тех.ПАРА!H238</f>
        <v>Черкасова О.С.</v>
      </c>
    </row>
    <row r="147" spans="1:14" ht="16.5" x14ac:dyDescent="0.25">
      <c r="A147" s="69">
        <v>3</v>
      </c>
      <c r="B147" s="70" t="str">
        <f>Тех.ПАРА!B130</f>
        <v>Комаров Павел</v>
      </c>
      <c r="C147" s="60">
        <f>Тех.ПАРА!C130</f>
        <v>2008</v>
      </c>
      <c r="D147" s="69" t="str">
        <f>Тех.ПАРА!E130</f>
        <v>Урай</v>
      </c>
      <c r="E147" s="69" t="str">
        <f>Тех.ПАРА!G130</f>
        <v>1юн</v>
      </c>
      <c r="F147" s="71" t="str">
        <f>Тех.ПАРА!F130</f>
        <v>лин</v>
      </c>
      <c r="G147" s="72" t="s">
        <v>274</v>
      </c>
      <c r="H147" s="144">
        <v>3.8749999999999999E-4</v>
      </c>
      <c r="I147" s="141">
        <f t="shared" si="6"/>
        <v>3.8749999999999999E-4</v>
      </c>
      <c r="J147" s="158" t="s">
        <v>90</v>
      </c>
      <c r="K147" s="69" t="s">
        <v>25</v>
      </c>
      <c r="L147" s="69">
        <v>144</v>
      </c>
      <c r="M147" s="60" t="str">
        <f>Тех.ПАРА!H130</f>
        <v>Бусарева Е.А.</v>
      </c>
    </row>
    <row r="148" spans="1:14" ht="16.5" x14ac:dyDescent="0.25">
      <c r="A148" s="69">
        <v>4</v>
      </c>
      <c r="B148" s="70" t="str">
        <f>Тех.ПАРА!B196</f>
        <v>Скотников Владислав</v>
      </c>
      <c r="C148" s="60">
        <f>Тех.ПАРА!C196</f>
        <v>2005</v>
      </c>
      <c r="D148" s="69" t="str">
        <f>Тех.ПАРА!E196</f>
        <v>Нефтеюганск</v>
      </c>
      <c r="E148" s="69" t="str">
        <f>Тех.ПАРА!G196</f>
        <v>III</v>
      </c>
      <c r="F148" s="71" t="str">
        <f>Тех.ПАРА!F196</f>
        <v>лин</v>
      </c>
      <c r="G148" s="72" t="s">
        <v>274</v>
      </c>
      <c r="H148" s="144">
        <v>4.1412037037037041E-4</v>
      </c>
      <c r="I148" s="141">
        <f t="shared" si="6"/>
        <v>4.1412037037037041E-4</v>
      </c>
      <c r="J148" s="160">
        <v>4</v>
      </c>
      <c r="K148" s="69" t="s">
        <v>90</v>
      </c>
      <c r="L148" s="69">
        <v>133</v>
      </c>
      <c r="M148" s="60" t="str">
        <f>Тех.ПАРА!H196</f>
        <v>Исламов Р.У.</v>
      </c>
    </row>
    <row r="149" spans="1:14" ht="16.5" x14ac:dyDescent="0.25">
      <c r="A149" s="69">
        <v>5</v>
      </c>
      <c r="B149" s="70" t="str">
        <f>Тех.ПАРА!B129</f>
        <v>Пупков Дмитрий</v>
      </c>
      <c r="C149" s="60">
        <f>Тех.ПАРА!C129</f>
        <v>2006</v>
      </c>
      <c r="D149" s="69" t="str">
        <f>Тех.ПАРА!E129</f>
        <v>Урай</v>
      </c>
      <c r="E149" s="69" t="str">
        <f>Тех.ПАРА!G129</f>
        <v>II</v>
      </c>
      <c r="F149" s="71" t="str">
        <f>Тех.ПАРА!F129</f>
        <v>лин</v>
      </c>
      <c r="G149" s="72" t="s">
        <v>274</v>
      </c>
      <c r="H149" s="144">
        <v>4.2199074074074079E-4</v>
      </c>
      <c r="I149" s="141">
        <f t="shared" si="6"/>
        <v>4.2199074074074079E-4</v>
      </c>
      <c r="J149" s="160">
        <v>5</v>
      </c>
      <c r="K149" s="69" t="s">
        <v>90</v>
      </c>
      <c r="L149" s="69">
        <v>122</v>
      </c>
      <c r="M149" s="60" t="str">
        <f>Тех.ПАРА!H129</f>
        <v>Бусарева Е.А.</v>
      </c>
    </row>
    <row r="150" spans="1:14" ht="16.5" x14ac:dyDescent="0.25">
      <c r="A150" s="69">
        <v>6</v>
      </c>
      <c r="B150" s="70" t="str">
        <f>Тех.ПАРА!B175</f>
        <v>Сычук Владимир</v>
      </c>
      <c r="C150" s="60">
        <f>Тех.ПАРА!C175</f>
        <v>2002</v>
      </c>
      <c r="D150" s="69" t="str">
        <f>Тех.ПАРА!E175</f>
        <v>Нижневартовск</v>
      </c>
      <c r="E150" s="69" t="str">
        <f>Тех.ПАРА!G175</f>
        <v>б/р</v>
      </c>
      <c r="F150" s="71" t="str">
        <f>Тех.ПАРА!F175</f>
        <v>лин</v>
      </c>
      <c r="G150" s="72" t="s">
        <v>274</v>
      </c>
      <c r="H150" s="144">
        <v>4.4039351851851851E-4</v>
      </c>
      <c r="I150" s="141">
        <f t="shared" si="6"/>
        <v>4.4039351851851851E-4</v>
      </c>
      <c r="J150" s="160">
        <v>6</v>
      </c>
      <c r="K150" s="69" t="s">
        <v>118</v>
      </c>
      <c r="L150" s="69">
        <v>116</v>
      </c>
      <c r="M150" s="60" t="str">
        <f>Тех.ПАРА!H175</f>
        <v>Гайфетдинова М.В.</v>
      </c>
    </row>
    <row r="151" spans="1:14" ht="16.5" x14ac:dyDescent="0.25">
      <c r="A151" s="69">
        <v>7</v>
      </c>
      <c r="B151" s="70" t="str">
        <f>Тех.ПАРА!B253</f>
        <v>Аниськов Владимир</v>
      </c>
      <c r="C151" s="60">
        <f>Тех.ПАРА!C253</f>
        <v>2004</v>
      </c>
      <c r="D151" s="69" t="str">
        <f>Тех.ПАРА!E253</f>
        <v>Берёзовский район</v>
      </c>
      <c r="E151" s="69" t="str">
        <f>Тех.ПАРА!G253</f>
        <v>б/р</v>
      </c>
      <c r="F151" s="71" t="str">
        <f>Тех.ПАРА!F253</f>
        <v>лин</v>
      </c>
      <c r="G151" s="72" t="s">
        <v>274</v>
      </c>
      <c r="H151" s="144">
        <v>4.5925925925925925E-4</v>
      </c>
      <c r="I151" s="141">
        <f t="shared" si="6"/>
        <v>4.5925925925925925E-4</v>
      </c>
      <c r="J151" s="160">
        <v>7</v>
      </c>
      <c r="K151" s="69" t="s">
        <v>118</v>
      </c>
      <c r="L151" s="69">
        <v>112</v>
      </c>
      <c r="M151" s="60" t="str">
        <f>Тех.ПАРА!H253</f>
        <v>Попова Т.И.</v>
      </c>
    </row>
    <row r="152" spans="1:14" ht="33" x14ac:dyDescent="0.25">
      <c r="A152" s="69">
        <v>8</v>
      </c>
      <c r="B152" s="70" t="str">
        <f>Тех.ПАРА!B54</f>
        <v>Мансуров Марсель</v>
      </c>
      <c r="C152" s="60">
        <f>Тех.ПАРА!C54</f>
        <v>2002</v>
      </c>
      <c r="D152" s="69" t="str">
        <f>Тех.ПАРА!E54</f>
        <v>Радужный</v>
      </c>
      <c r="E152" s="69" t="str">
        <f>Тех.ПАРА!G54</f>
        <v>2юн</v>
      </c>
      <c r="F152" s="71" t="str">
        <f>Тех.ПАРА!F54</f>
        <v>лин</v>
      </c>
      <c r="G152" s="72" t="s">
        <v>274</v>
      </c>
      <c r="H152" s="144">
        <v>5.6458333333333339E-4</v>
      </c>
      <c r="I152" s="141">
        <f t="shared" si="6"/>
        <v>5.6458333333333339E-4</v>
      </c>
      <c r="J152" s="160">
        <v>8</v>
      </c>
      <c r="K152" s="69" t="s">
        <v>158</v>
      </c>
      <c r="L152" s="69">
        <v>108</v>
      </c>
      <c r="M152" s="60" t="str">
        <f>Тех.ПАРА!H54</f>
        <v>Мерзлякова Ю.В. Брехер Т.Ю.</v>
      </c>
    </row>
    <row r="153" spans="1:14" ht="16.5" x14ac:dyDescent="0.25">
      <c r="A153" s="69">
        <v>9</v>
      </c>
      <c r="B153" s="70" t="str">
        <f>Тех.ПАРА!B107</f>
        <v>Саверкин Никита</v>
      </c>
      <c r="C153" s="60">
        <f>Тех.ПАРА!C107</f>
        <v>2006</v>
      </c>
      <c r="D153" s="69" t="str">
        <f>Тех.ПАРА!E107</f>
        <v>Покачи</v>
      </c>
      <c r="E153" s="69" t="str">
        <f>Тех.ПАРА!G107</f>
        <v>б/р</v>
      </c>
      <c r="F153" s="71" t="str">
        <f>Тех.ПАРА!F107</f>
        <v>лин</v>
      </c>
      <c r="G153" s="72" t="s">
        <v>274</v>
      </c>
      <c r="H153" s="144">
        <v>5.7349537037037037E-4</v>
      </c>
      <c r="I153" s="141">
        <f t="shared" si="6"/>
        <v>5.7349537037037037E-4</v>
      </c>
      <c r="J153" s="160">
        <v>9</v>
      </c>
      <c r="K153" s="69" t="s">
        <v>158</v>
      </c>
      <c r="L153" s="69">
        <v>104</v>
      </c>
      <c r="M153" s="60" t="str">
        <f>Тех.ПАРА!H107</f>
        <v>Виноградова А.М.</v>
      </c>
    </row>
    <row r="155" spans="1:14" x14ac:dyDescent="0.25">
      <c r="A155" s="25"/>
      <c r="B155" s="28"/>
      <c r="C155" s="25"/>
      <c r="D155" s="25"/>
      <c r="E155" s="25"/>
      <c r="F155" s="29"/>
      <c r="G155" s="29"/>
      <c r="H155" s="25"/>
      <c r="I155" s="26"/>
      <c r="J155" s="26"/>
      <c r="K155" s="25"/>
      <c r="L155" s="25"/>
      <c r="M155" s="27"/>
    </row>
    <row r="156" spans="1:14" x14ac:dyDescent="0.25">
      <c r="A156" s="1"/>
      <c r="B156" s="4"/>
      <c r="C156" s="5"/>
      <c r="D156" s="6"/>
      <c r="E156" s="12"/>
      <c r="F156" s="30"/>
      <c r="G156" s="30"/>
      <c r="H156" s="6"/>
      <c r="I156" s="17"/>
      <c r="J156" s="17"/>
      <c r="K156" s="1"/>
      <c r="L156" s="12"/>
      <c r="M156" s="31"/>
    </row>
    <row r="157" spans="1:14" x14ac:dyDescent="0.25">
      <c r="A157" s="1"/>
      <c r="B157" s="4"/>
      <c r="C157" s="5"/>
      <c r="D157" s="6"/>
      <c r="E157" s="6"/>
      <c r="F157" s="10"/>
      <c r="G157" s="10"/>
      <c r="H157" s="10"/>
      <c r="I157" s="18"/>
      <c r="J157" s="18"/>
      <c r="K157" s="18"/>
      <c r="L157" s="12"/>
      <c r="M157" s="11"/>
    </row>
    <row r="158" spans="1:14" ht="16.5" x14ac:dyDescent="0.25">
      <c r="A158" s="198" t="s">
        <v>92</v>
      </c>
      <c r="B158" s="198"/>
      <c r="C158" s="198"/>
      <c r="D158" s="198"/>
      <c r="E158" s="198"/>
      <c r="F158" s="198"/>
      <c r="G158" s="198"/>
      <c r="H158" s="198"/>
      <c r="I158" s="198"/>
      <c r="J158" s="198"/>
      <c r="K158" s="198"/>
      <c r="L158" s="198"/>
      <c r="M158" s="198"/>
      <c r="N158" s="4"/>
    </row>
    <row r="159" spans="1:14" ht="16.5" x14ac:dyDescent="0.25">
      <c r="A159" s="84"/>
      <c r="B159" s="74"/>
      <c r="C159" s="74"/>
      <c r="D159" s="74"/>
      <c r="E159" s="74"/>
      <c r="F159" s="74"/>
      <c r="G159" s="93"/>
      <c r="H159" s="74"/>
      <c r="I159" s="74"/>
      <c r="J159" s="74"/>
      <c r="K159" s="74"/>
      <c r="L159" s="74"/>
      <c r="M159" s="74"/>
      <c r="N159" s="20"/>
    </row>
    <row r="160" spans="1:14" ht="16.5" x14ac:dyDescent="0.25">
      <c r="A160" s="198" t="s">
        <v>33</v>
      </c>
      <c r="B160" s="198"/>
      <c r="C160" s="198"/>
      <c r="D160" s="198"/>
      <c r="E160" s="198"/>
      <c r="F160" s="198"/>
      <c r="G160" s="198"/>
      <c r="H160" s="198"/>
      <c r="I160" s="198"/>
      <c r="J160" s="198"/>
      <c r="K160" s="198"/>
      <c r="L160" s="198"/>
      <c r="M160" s="198"/>
      <c r="N160" s="4"/>
    </row>
    <row r="161" spans="1:13" x14ac:dyDescent="0.25">
      <c r="A161" s="1"/>
      <c r="B161" s="4"/>
      <c r="C161" s="5"/>
      <c r="D161" s="6"/>
      <c r="E161" s="6"/>
      <c r="F161" s="10"/>
      <c r="G161" s="10"/>
      <c r="H161" s="10"/>
      <c r="I161" s="18"/>
      <c r="J161" s="18"/>
      <c r="K161" s="18"/>
      <c r="L161" s="12"/>
      <c r="M161" s="11"/>
    </row>
    <row r="174" spans="1:13" ht="15.75" customHeight="1" x14ac:dyDescent="0.25"/>
    <row r="213" spans="1:13" x14ac:dyDescent="0.25">
      <c r="A213" s="1"/>
      <c r="B213" s="4"/>
      <c r="C213" s="5"/>
      <c r="D213" s="6"/>
      <c r="E213" s="6"/>
      <c r="F213" s="10"/>
      <c r="G213" s="10"/>
      <c r="H213" s="10"/>
      <c r="I213" s="19"/>
      <c r="J213" s="19"/>
      <c r="K213" s="19"/>
      <c r="L213" s="12"/>
      <c r="M213" s="11"/>
    </row>
  </sheetData>
  <sortState xmlns:xlrd2="http://schemas.microsoft.com/office/spreadsheetml/2017/richdata2" ref="B145:M153">
    <sortCondition ref="I145:I153"/>
  </sortState>
  <mergeCells count="51">
    <mergeCell ref="A35:M35"/>
    <mergeCell ref="A34:M34"/>
    <mergeCell ref="A39:M39"/>
    <mergeCell ref="A80:M80"/>
    <mergeCell ref="A83:M83"/>
    <mergeCell ref="A81:M81"/>
    <mergeCell ref="A78:M78"/>
    <mergeCell ref="A63:M63"/>
    <mergeCell ref="A74:M74"/>
    <mergeCell ref="A126:M126"/>
    <mergeCell ref="A122:M122"/>
    <mergeCell ref="A136:M136"/>
    <mergeCell ref="A37:M37"/>
    <mergeCell ref="A36:M36"/>
    <mergeCell ref="A115:M115"/>
    <mergeCell ref="A101:M101"/>
    <mergeCell ref="A118:M118"/>
    <mergeCell ref="A116:M116"/>
    <mergeCell ref="A113:M113"/>
    <mergeCell ref="A1:M1"/>
    <mergeCell ref="A158:M158"/>
    <mergeCell ref="A5:M5"/>
    <mergeCell ref="A76:M76"/>
    <mergeCell ref="A67:M67"/>
    <mergeCell ref="A18:M18"/>
    <mergeCell ref="A20:M20"/>
    <mergeCell ref="A56:M56"/>
    <mergeCell ref="A45:M45"/>
    <mergeCell ref="A33:M33"/>
    <mergeCell ref="A61:M61"/>
    <mergeCell ref="A30:M30"/>
    <mergeCell ref="A77:M77"/>
    <mergeCell ref="A32:M32"/>
    <mergeCell ref="A86:M86"/>
    <mergeCell ref="A89:M89"/>
    <mergeCell ref="A160:M160"/>
    <mergeCell ref="A2:M2"/>
    <mergeCell ref="A7:M7"/>
    <mergeCell ref="A3:M3"/>
    <mergeCell ref="A13:M13"/>
    <mergeCell ref="A4:M4"/>
    <mergeCell ref="A23:M23"/>
    <mergeCell ref="A96:M96"/>
    <mergeCell ref="A11:M11"/>
    <mergeCell ref="A79:M79"/>
    <mergeCell ref="A144:M144"/>
    <mergeCell ref="A98:M98"/>
    <mergeCell ref="A108:M108"/>
    <mergeCell ref="A110:M110"/>
    <mergeCell ref="A112:M112"/>
    <mergeCell ref="A114:M114"/>
  </mergeCells>
  <pageMargins left="0.17" right="0.11" top="1.58" bottom="0.16" header="0.24" footer="0.16"/>
  <pageSetup paperSize="9" scale="66" fitToHeight="0" orientation="portrait" r:id="rId1"/>
  <headerFooter>
    <oddHeader>&amp;C&amp;G</oddHeader>
  </headerFooter>
  <rowBreaks count="4" manualBreakCount="4">
    <brk id="32" max="13" man="1"/>
    <brk id="76" max="13" man="1"/>
    <brk id="111" max="16383" man="1"/>
    <brk id="160" max="1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N196"/>
  <sheetViews>
    <sheetView view="pageBreakPreview" topLeftCell="A16" zoomScale="82" zoomScaleNormal="100" zoomScaleSheetLayoutView="82" workbookViewId="0">
      <selection activeCell="C38" sqref="C38"/>
    </sheetView>
  </sheetViews>
  <sheetFormatPr defaultRowHeight="15" x14ac:dyDescent="0.25"/>
  <cols>
    <col min="1" max="1" width="5.42578125" customWidth="1"/>
    <col min="2" max="2" width="28.28515625" customWidth="1"/>
    <col min="3" max="3" width="10" customWidth="1"/>
    <col min="4" max="4" width="21.28515625" customWidth="1"/>
    <col min="5" max="5" width="6.85546875" customWidth="1"/>
    <col min="6" max="7" width="7" customWidth="1"/>
    <col min="8" max="8" width="11.28515625" customWidth="1"/>
    <col min="9" max="9" width="11.7109375" customWidth="1"/>
    <col min="10" max="10" width="6.85546875" customWidth="1"/>
    <col min="11" max="11" width="7.42578125" customWidth="1"/>
    <col min="12" max="12" width="7.7109375" customWidth="1"/>
    <col min="13" max="13" width="22" customWidth="1"/>
  </cols>
  <sheetData>
    <row r="1" spans="1:13" ht="18.75" x14ac:dyDescent="0.3">
      <c r="A1" s="199" t="s">
        <v>290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ht="18.75" x14ac:dyDescent="0.3">
      <c r="A2" s="199" t="s">
        <v>298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13" ht="18.75" x14ac:dyDescent="0.3">
      <c r="A3" s="199" t="s">
        <v>304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</row>
    <row r="4" spans="1:13" ht="19.5" x14ac:dyDescent="0.35">
      <c r="A4" s="203" t="s">
        <v>13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</row>
    <row r="5" spans="1:13" ht="19.5" x14ac:dyDescent="0.25">
      <c r="A5" s="194" t="s">
        <v>253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</row>
    <row r="6" spans="1:13" ht="26.45" customHeight="1" x14ac:dyDescent="0.25">
      <c r="A6" s="21" t="s">
        <v>178</v>
      </c>
      <c r="B6" s="23" t="s">
        <v>32</v>
      </c>
      <c r="C6" s="23" t="s">
        <v>0</v>
      </c>
      <c r="D6" s="23" t="s">
        <v>1</v>
      </c>
      <c r="E6" s="21" t="s">
        <v>20</v>
      </c>
      <c r="F6" s="21" t="s">
        <v>27</v>
      </c>
      <c r="G6" s="23" t="s">
        <v>257</v>
      </c>
      <c r="H6" s="23" t="s">
        <v>4</v>
      </c>
      <c r="I6" s="23" t="s">
        <v>28</v>
      </c>
      <c r="J6" s="23" t="s">
        <v>5</v>
      </c>
      <c r="K6" s="23" t="s">
        <v>256</v>
      </c>
      <c r="L6" s="23" t="s">
        <v>6</v>
      </c>
      <c r="M6" s="23" t="s">
        <v>2</v>
      </c>
    </row>
    <row r="7" spans="1:13" ht="20.25" x14ac:dyDescent="0.25">
      <c r="A7" s="209" t="s">
        <v>174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1"/>
    </row>
    <row r="8" spans="1:13" ht="15.75" x14ac:dyDescent="0.25">
      <c r="A8" s="200" t="s">
        <v>99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</row>
    <row r="9" spans="1:13" ht="16.5" x14ac:dyDescent="0.25">
      <c r="A9" s="60">
        <v>1</v>
      </c>
      <c r="B9" s="61" t="str">
        <f>Тех.ПАРА!B121</f>
        <v>Петренко Елена н/з</v>
      </c>
      <c r="C9" s="60">
        <f>Тех.ПАРА!C121</f>
        <v>1986</v>
      </c>
      <c r="D9" s="60" t="str">
        <f>Тех.ПАРА!E121</f>
        <v>Урай</v>
      </c>
      <c r="E9" s="60" t="str">
        <f>Тех.ПАРА!G121</f>
        <v>КМС</v>
      </c>
      <c r="F9" s="60" t="str">
        <f>Тех.ПАРА!F121</f>
        <v>S1</v>
      </c>
      <c r="G9" s="62" t="s">
        <v>266</v>
      </c>
      <c r="H9" s="141">
        <v>1.443287037037037E-3</v>
      </c>
      <c r="I9" s="141">
        <f>H9*G9</f>
        <v>4.6618171296296295E-4</v>
      </c>
      <c r="J9" s="63" t="s">
        <v>187</v>
      </c>
      <c r="K9" s="60" t="s">
        <v>52</v>
      </c>
      <c r="L9" s="60" t="s">
        <v>297</v>
      </c>
      <c r="M9" s="60" t="str">
        <f>Тех.ПАРА!H121</f>
        <v>Бусарева Е.А.</v>
      </c>
    </row>
    <row r="10" spans="1:13" ht="16.5" x14ac:dyDescent="0.25">
      <c r="A10" s="60">
        <v>2</v>
      </c>
      <c r="B10" s="61" t="str">
        <f>Тех.ПАРА!B83</f>
        <v>Яткина Надежда</v>
      </c>
      <c r="C10" s="60">
        <f>Тех.ПАРА!C83</f>
        <v>1985</v>
      </c>
      <c r="D10" s="60" t="str">
        <f>Тех.ПАРА!E83</f>
        <v>Сургутский район</v>
      </c>
      <c r="E10" s="60" t="str">
        <f>Тех.ПАРА!G83</f>
        <v>б/р</v>
      </c>
      <c r="F10" s="60" t="str">
        <f>Тех.ПАРА!F83</f>
        <v>S4</v>
      </c>
      <c r="G10" s="62" t="s">
        <v>267</v>
      </c>
      <c r="H10" s="141">
        <v>9.0891203703703707E-4</v>
      </c>
      <c r="I10" s="141">
        <f>H10*G10</f>
        <v>5.5988981481481484E-4</v>
      </c>
      <c r="J10" s="63" t="s">
        <v>25</v>
      </c>
      <c r="K10" s="60" t="s">
        <v>187</v>
      </c>
      <c r="L10" s="60">
        <v>157</v>
      </c>
      <c r="M10" s="60" t="str">
        <f>Тех.ПАРА!H83</f>
        <v>Черепанов В.Н.</v>
      </c>
    </row>
    <row r="11" spans="1:13" ht="16.5" x14ac:dyDescent="0.25">
      <c r="A11" s="60">
        <v>3</v>
      </c>
      <c r="B11" s="61" t="str">
        <f>Тех.ПАРА!B227</f>
        <v>Сулацкая Сусанна</v>
      </c>
      <c r="C11" s="60">
        <f>Тех.ПАРА!C227</f>
        <v>2000</v>
      </c>
      <c r="D11" s="60" t="str">
        <f>Тех.ПАРА!E227</f>
        <v>Сургут</v>
      </c>
      <c r="E11" s="60" t="str">
        <f>Тех.ПАРА!G227</f>
        <v>II</v>
      </c>
      <c r="F11" s="60" t="str">
        <f>Тех.ПАРА!F227</f>
        <v>S4</v>
      </c>
      <c r="G11" s="62" t="s">
        <v>267</v>
      </c>
      <c r="H11" s="141">
        <v>9.4513888888888892E-4</v>
      </c>
      <c r="I11" s="141">
        <f>H11*G11</f>
        <v>5.8220555555555558E-4</v>
      </c>
      <c r="J11" s="63" t="s">
        <v>90</v>
      </c>
      <c r="K11" s="60" t="s">
        <v>25</v>
      </c>
      <c r="L11" s="60">
        <v>144</v>
      </c>
      <c r="M11" s="60" t="str">
        <f>Тех.ПАРА!H227</f>
        <v>Афаневич Н.Н.</v>
      </c>
    </row>
    <row r="12" spans="1:13" ht="15.75" x14ac:dyDescent="0.25">
      <c r="A12" s="200" t="s">
        <v>184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</row>
    <row r="13" spans="1:13" ht="16.5" x14ac:dyDescent="0.25">
      <c r="A13" s="76">
        <v>1</v>
      </c>
      <c r="B13" s="75" t="str">
        <f>Тех.ПАРА!B226</f>
        <v>Хлебникова Ксения</v>
      </c>
      <c r="C13" s="76">
        <f>Тех.ПАРА!C226</f>
        <v>1999</v>
      </c>
      <c r="D13" s="76" t="str">
        <f>Тех.ПАРА!E226</f>
        <v>Сургут</v>
      </c>
      <c r="E13" s="77" t="str">
        <f>Тех.ПАРА!G226</f>
        <v>МС</v>
      </c>
      <c r="F13" s="78" t="str">
        <f>Тех.ПАРА!F226</f>
        <v>S6</v>
      </c>
      <c r="G13" s="79" t="s">
        <v>268</v>
      </c>
      <c r="H13" s="142">
        <v>9.8217592592592605E-4</v>
      </c>
      <c r="I13" s="141">
        <f>H13*G13</f>
        <v>7.9850902777777778E-4</v>
      </c>
      <c r="J13" s="158" t="s">
        <v>187</v>
      </c>
      <c r="K13" s="76" t="s">
        <v>21</v>
      </c>
      <c r="L13" s="66">
        <v>150</v>
      </c>
      <c r="M13" s="66" t="str">
        <f>Тех.ПАРА!H226</f>
        <v>Афаневич Н.Н.</v>
      </c>
    </row>
    <row r="14" spans="1:13" ht="15.75" x14ac:dyDescent="0.25">
      <c r="A14" s="200" t="s">
        <v>185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</row>
    <row r="15" spans="1:13" ht="16.5" x14ac:dyDescent="0.25">
      <c r="A15" s="66">
        <v>1</v>
      </c>
      <c r="B15" s="65" t="str">
        <f>Тех.ПАРА!B228</f>
        <v>Максимова Маргарита</v>
      </c>
      <c r="C15" s="66">
        <f>Тех.ПАРА!C228</f>
        <v>1989</v>
      </c>
      <c r="D15" s="66" t="str">
        <f>Тех.ПАРА!E228</f>
        <v>Сургут</v>
      </c>
      <c r="E15" s="66" t="str">
        <f>Тех.ПАРА!G228</f>
        <v>МС</v>
      </c>
      <c r="F15" s="67" t="str">
        <f>Тех.ПАРА!F228</f>
        <v>S8</v>
      </c>
      <c r="G15" s="68" t="s">
        <v>270</v>
      </c>
      <c r="H15" s="143">
        <v>6.3124999999999998E-4</v>
      </c>
      <c r="I15" s="141">
        <f>H15*G15</f>
        <v>5.7759374999999998E-4</v>
      </c>
      <c r="J15" s="159" t="s">
        <v>187</v>
      </c>
      <c r="K15" s="66" t="s">
        <v>21</v>
      </c>
      <c r="L15" s="66">
        <v>150</v>
      </c>
      <c r="M15" s="66" t="str">
        <f>Тех.ПАРА!H228</f>
        <v>самостоятельно</v>
      </c>
    </row>
    <row r="16" spans="1:13" ht="16.5" x14ac:dyDescent="0.25">
      <c r="A16" s="66">
        <v>2</v>
      </c>
      <c r="B16" s="65" t="str">
        <f>Тех.ПАРА!B122</f>
        <v>Берегова Светлана</v>
      </c>
      <c r="C16" s="66">
        <f>Тех.ПАРА!C122</f>
        <v>1974</v>
      </c>
      <c r="D16" s="66" t="str">
        <f>Тех.ПАРА!E122</f>
        <v>Урай</v>
      </c>
      <c r="E16" s="66" t="str">
        <f>Тех.ПАРА!G122</f>
        <v>III</v>
      </c>
      <c r="F16" s="67" t="str">
        <f>Тех.ПАРА!F122</f>
        <v>S10</v>
      </c>
      <c r="G16" s="68" t="s">
        <v>269</v>
      </c>
      <c r="H16" s="143">
        <v>6.7581018518518511E-4</v>
      </c>
      <c r="I16" s="141">
        <f>H16*G16</f>
        <v>6.7581018518518511E-4</v>
      </c>
      <c r="J16" s="159" t="s">
        <v>25</v>
      </c>
      <c r="K16" s="66" t="s">
        <v>21</v>
      </c>
      <c r="L16" s="66">
        <v>142</v>
      </c>
      <c r="M16" s="66" t="str">
        <f>Тех.ПАРА!H122</f>
        <v>Бусарева Е.А.</v>
      </c>
    </row>
    <row r="17" spans="1:13" ht="16.5" x14ac:dyDescent="0.25">
      <c r="A17" s="66">
        <v>3</v>
      </c>
      <c r="B17" s="65" t="str">
        <f>Тех.ПАРА!B190</f>
        <v>Ямалова Анастасия</v>
      </c>
      <c r="C17" s="66">
        <f>Тех.ПАРА!C190</f>
        <v>1998</v>
      </c>
      <c r="D17" s="66" t="str">
        <f>Тех.ПАРА!E190</f>
        <v>Нефтеюганск</v>
      </c>
      <c r="E17" s="66" t="str">
        <f>Тех.ПАРА!G190</f>
        <v>б/р</v>
      </c>
      <c r="F17" s="67" t="str">
        <f>Тех.ПАРА!F190</f>
        <v>S10</v>
      </c>
      <c r="G17" s="68" t="s">
        <v>269</v>
      </c>
      <c r="H17" s="143">
        <v>7.7893518518518513E-4</v>
      </c>
      <c r="I17" s="141">
        <f>H17*G17</f>
        <v>7.7893518518518513E-4</v>
      </c>
      <c r="J17" s="159" t="s">
        <v>90</v>
      </c>
      <c r="K17" s="66" t="s">
        <v>21</v>
      </c>
      <c r="L17" s="66">
        <v>134</v>
      </c>
      <c r="M17" s="66" t="str">
        <f>Тех.ПАРА!H190</f>
        <v>Исламов Р.У.</v>
      </c>
    </row>
    <row r="18" spans="1:13" ht="15.75" x14ac:dyDescent="0.25">
      <c r="A18" s="205" t="s">
        <v>29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7"/>
    </row>
    <row r="19" spans="1:13" ht="16.5" x14ac:dyDescent="0.25">
      <c r="A19" s="69">
        <v>1</v>
      </c>
      <c r="B19" s="70" t="str">
        <f>Тех.ПАРА!B225</f>
        <v>Майборода Наталья</v>
      </c>
      <c r="C19" s="60">
        <f>Тех.ПАРА!C225</f>
        <v>1966</v>
      </c>
      <c r="D19" s="69" t="str">
        <f>Тех.ПАРА!E225</f>
        <v>Сургут</v>
      </c>
      <c r="E19" s="69" t="str">
        <f>Тех.ПАРА!G225</f>
        <v>б/р</v>
      </c>
      <c r="F19" s="71" t="str">
        <f>Тех.ПАРА!F225</f>
        <v>S11</v>
      </c>
      <c r="G19" s="72" t="s">
        <v>271</v>
      </c>
      <c r="H19" s="144">
        <v>1.1596064814814815E-3</v>
      </c>
      <c r="I19" s="141">
        <f>H19*G19</f>
        <v>1.0007403935185185E-3</v>
      </c>
      <c r="J19" s="158" t="s">
        <v>187</v>
      </c>
      <c r="K19" s="69" t="s">
        <v>21</v>
      </c>
      <c r="L19" s="69">
        <v>150</v>
      </c>
      <c r="M19" s="60" t="str">
        <f>Тех.ПАРА!H225</f>
        <v>Черкасова О.С.</v>
      </c>
    </row>
    <row r="20" spans="1:13" ht="15.75" x14ac:dyDescent="0.25">
      <c r="A20" s="205" t="s">
        <v>98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7"/>
    </row>
    <row r="21" spans="1:13" ht="16.5" x14ac:dyDescent="0.25">
      <c r="A21" s="69">
        <v>1</v>
      </c>
      <c r="B21" s="70" t="str">
        <f>Тех.ПАРА!B21</f>
        <v>Пешхоева Луиза</v>
      </c>
      <c r="C21" s="60">
        <f>Тех.ПАРА!C21</f>
        <v>1985</v>
      </c>
      <c r="D21" s="69" t="str">
        <f>Тех.ПАРА!E21</f>
        <v>Лангепас</v>
      </c>
      <c r="E21" s="69" t="str">
        <f>Тех.ПАРА!G21</f>
        <v>б/р</v>
      </c>
      <c r="F21" s="71" t="str">
        <f>Тех.ПАРА!F21</f>
        <v>S12</v>
      </c>
      <c r="G21" s="72" t="s">
        <v>273</v>
      </c>
      <c r="H21" s="144">
        <v>7.5972222222222229E-4</v>
      </c>
      <c r="I21" s="141">
        <f>H21*G21</f>
        <v>7.4300833333333335E-4</v>
      </c>
      <c r="J21" s="158" t="s">
        <v>187</v>
      </c>
      <c r="K21" s="69" t="s">
        <v>158</v>
      </c>
      <c r="L21" s="69">
        <v>150</v>
      </c>
      <c r="M21" s="60" t="str">
        <f>Тех.ПАРА!H21</f>
        <v>Зайцева Н.Л.</v>
      </c>
    </row>
    <row r="22" spans="1:13" ht="16.5" x14ac:dyDescent="0.25">
      <c r="A22" s="69">
        <v>2</v>
      </c>
      <c r="B22" s="70" t="str">
        <f>Тех.ПАРА!B18</f>
        <v>Шлык Евгения</v>
      </c>
      <c r="C22" s="60">
        <f>Тех.ПАРА!C18</f>
        <v>1976</v>
      </c>
      <c r="D22" s="69" t="str">
        <f>Тех.ПАРА!E18</f>
        <v>Лангепас</v>
      </c>
      <c r="E22" s="69" t="str">
        <f>Тех.ПАРА!G18</f>
        <v>б/р</v>
      </c>
      <c r="F22" s="71" t="str">
        <f>Тех.ПАРА!F18</f>
        <v>S13</v>
      </c>
      <c r="G22" s="72" t="s">
        <v>272</v>
      </c>
      <c r="H22" s="144">
        <v>7.6539351851851855E-4</v>
      </c>
      <c r="I22" s="141">
        <f>H22*G22</f>
        <v>7.8070138888888894E-4</v>
      </c>
      <c r="J22" s="158" t="s">
        <v>25</v>
      </c>
      <c r="K22" s="69" t="s">
        <v>158</v>
      </c>
      <c r="L22" s="69">
        <v>142</v>
      </c>
      <c r="M22" s="60" t="str">
        <f>Тех.ПАРА!H18</f>
        <v>Зайцева Н.Л.</v>
      </c>
    </row>
    <row r="23" spans="1:13" ht="15.75" x14ac:dyDescent="0.25">
      <c r="A23" s="205" t="s">
        <v>169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7"/>
    </row>
    <row r="24" spans="1:13" ht="16.5" x14ac:dyDescent="0.25">
      <c r="A24" s="69">
        <v>1</v>
      </c>
      <c r="B24" s="70" t="str">
        <f>Тех.ПАРА!B173</f>
        <v>Фатхутдинова Лилия</v>
      </c>
      <c r="C24" s="60">
        <f>Тех.ПАРА!C173</f>
        <v>1991</v>
      </c>
      <c r="D24" s="69" t="str">
        <f>Тех.ПАРА!E173</f>
        <v>Нижневартовск</v>
      </c>
      <c r="E24" s="69" t="str">
        <f>Тех.ПАРА!G173</f>
        <v>б/р</v>
      </c>
      <c r="F24" s="71" t="str">
        <f>Тех.ПАРА!F173</f>
        <v>лин</v>
      </c>
      <c r="G24" s="72" t="s">
        <v>274</v>
      </c>
      <c r="H24" s="144">
        <v>7.9641203703703699E-4</v>
      </c>
      <c r="I24" s="141">
        <f>H24</f>
        <v>7.9641203703703699E-4</v>
      </c>
      <c r="J24" s="158" t="s">
        <v>187</v>
      </c>
      <c r="K24" s="69" t="s">
        <v>158</v>
      </c>
      <c r="L24" s="69">
        <v>150</v>
      </c>
      <c r="M24" s="60" t="str">
        <f>Тех.ПАРА!H173</f>
        <v>Осипенко Л.В.</v>
      </c>
    </row>
    <row r="25" spans="1:13" ht="20.25" x14ac:dyDescent="0.25">
      <c r="A25" s="212" t="s">
        <v>172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4"/>
    </row>
    <row r="26" spans="1:13" ht="15.75" x14ac:dyDescent="0.25">
      <c r="A26" s="200" t="s">
        <v>99</v>
      </c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</row>
    <row r="27" spans="1:13" ht="16.5" x14ac:dyDescent="0.25">
      <c r="A27" s="60">
        <v>1</v>
      </c>
      <c r="B27" s="61" t="str">
        <f>Тех.ПАРА!B125</f>
        <v>Шпак Варвара</v>
      </c>
      <c r="C27" s="60">
        <f>Тех.ПАРА!C125</f>
        <v>2008</v>
      </c>
      <c r="D27" s="60" t="str">
        <f>Тех.ПАРА!E125</f>
        <v>Урай</v>
      </c>
      <c r="E27" s="60" t="str">
        <f>Тех.ПАРА!G125</f>
        <v>б/р</v>
      </c>
      <c r="F27" s="60" t="str">
        <f>Тех.ПАРА!F125</f>
        <v>S4</v>
      </c>
      <c r="G27" s="62" t="s">
        <v>267</v>
      </c>
      <c r="H27" s="141">
        <v>1.004976851851852E-3</v>
      </c>
      <c r="I27" s="141">
        <f>H27*G27</f>
        <v>6.190657407407408E-4</v>
      </c>
      <c r="J27" s="63" t="s">
        <v>187</v>
      </c>
      <c r="K27" s="60" t="s">
        <v>25</v>
      </c>
      <c r="L27" s="60">
        <v>160</v>
      </c>
      <c r="M27" s="60" t="str">
        <f>Тех.ПАРА!H125</f>
        <v>Бусарева Е.А.</v>
      </c>
    </row>
    <row r="28" spans="1:13" ht="16.5" x14ac:dyDescent="0.25">
      <c r="A28" s="60">
        <v>2</v>
      </c>
      <c r="B28" s="61" t="str">
        <f>Тех.ПАРА!B234</f>
        <v>Пряникова Анна</v>
      </c>
      <c r="C28" s="60">
        <f>Тех.ПАРА!C234</f>
        <v>2007</v>
      </c>
      <c r="D28" s="60" t="str">
        <f>Тех.ПАРА!E234</f>
        <v>Сургут</v>
      </c>
      <c r="E28" s="60" t="str">
        <f>Тех.ПАРА!G234</f>
        <v>2юн</v>
      </c>
      <c r="F28" s="60" t="str">
        <f>Тех.ПАРА!F234</f>
        <v>S4</v>
      </c>
      <c r="G28" s="62" t="s">
        <v>267</v>
      </c>
      <c r="H28" s="141">
        <v>1.3057870370370369E-3</v>
      </c>
      <c r="I28" s="141">
        <f t="shared" ref="I28:I29" si="0">H28*G28</f>
        <v>8.043648148148147E-4</v>
      </c>
      <c r="J28" s="63" t="s">
        <v>25</v>
      </c>
      <c r="K28" s="60" t="s">
        <v>118</v>
      </c>
      <c r="L28" s="60">
        <v>142</v>
      </c>
      <c r="M28" s="60" t="str">
        <f>Тех.ПАРА!H234</f>
        <v>Столяр Д.В.</v>
      </c>
    </row>
    <row r="29" spans="1:13" ht="16.5" x14ac:dyDescent="0.25">
      <c r="A29" s="60">
        <v>3</v>
      </c>
      <c r="B29" s="61" t="str">
        <f>Тех.ПАРА!B277</f>
        <v>Тошпулатова Ширин н/з</v>
      </c>
      <c r="C29" s="60">
        <f>Тех.ПАРА!C277</f>
        <v>2007</v>
      </c>
      <c r="D29" s="60" t="str">
        <f>Тех.ПАРА!E277</f>
        <v>Сургут 2</v>
      </c>
      <c r="E29" s="60" t="str">
        <f>Тех.ПАРА!G277</f>
        <v>б/р</v>
      </c>
      <c r="F29" s="60" t="str">
        <f>Тех.ПАРА!F277</f>
        <v>S4</v>
      </c>
      <c r="G29" s="62" t="s">
        <v>267</v>
      </c>
      <c r="H29" s="141">
        <v>1.6609953703703706E-3</v>
      </c>
      <c r="I29" s="141">
        <f t="shared" si="0"/>
        <v>1.0231731481481483E-3</v>
      </c>
      <c r="J29" s="63" t="s">
        <v>90</v>
      </c>
      <c r="K29" s="60" t="s">
        <v>127</v>
      </c>
      <c r="L29" s="60" t="s">
        <v>297</v>
      </c>
      <c r="M29" s="60" t="str">
        <f>Тех.ПАРА!H277</f>
        <v>Столяр Д.В.</v>
      </c>
    </row>
    <row r="30" spans="1:13" ht="15.75" x14ac:dyDescent="0.25">
      <c r="A30" s="200" t="s">
        <v>184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</row>
    <row r="31" spans="1:13" ht="16.5" x14ac:dyDescent="0.25">
      <c r="A31" s="60">
        <v>1</v>
      </c>
      <c r="B31" s="61" t="str">
        <f>Тех.ПАРА!B231</f>
        <v>Никонова Карина</v>
      </c>
      <c r="C31" s="60">
        <f>Тех.ПАРА!C231</f>
        <v>2005</v>
      </c>
      <c r="D31" s="60" t="str">
        <f>Тех.ПАРА!E231</f>
        <v>Сургут</v>
      </c>
      <c r="E31" s="60" t="str">
        <f>Тех.ПАРА!G231</f>
        <v>I</v>
      </c>
      <c r="F31" s="60" t="str">
        <f>Тех.ПАРА!F231</f>
        <v>S7</v>
      </c>
      <c r="G31" s="62" t="s">
        <v>287</v>
      </c>
      <c r="H31" s="141">
        <v>5.2777777777777773E-4</v>
      </c>
      <c r="I31" s="141">
        <f>H31*G31</f>
        <v>4.3699999999999994E-4</v>
      </c>
      <c r="J31" s="63" t="s">
        <v>187</v>
      </c>
      <c r="K31" s="60" t="s">
        <v>21</v>
      </c>
      <c r="L31" s="60">
        <v>150</v>
      </c>
      <c r="M31" s="60" t="str">
        <f>Тех.ПАРА!H231</f>
        <v>Ревякина О.В.</v>
      </c>
    </row>
    <row r="32" spans="1:13" ht="16.5" x14ac:dyDescent="0.25">
      <c r="A32" s="60">
        <v>2</v>
      </c>
      <c r="B32" s="61" t="str">
        <f>Тех.ПАРА!B146</f>
        <v>Рюгер Анна</v>
      </c>
      <c r="C32" s="60">
        <f>Тех.ПАРА!C146</f>
        <v>2001</v>
      </c>
      <c r="D32" s="60" t="str">
        <f>Тех.ПАРА!E146</f>
        <v>Советский район</v>
      </c>
      <c r="E32" s="60" t="str">
        <f>Тех.ПАРА!G146</f>
        <v>б/р</v>
      </c>
      <c r="F32" s="60" t="str">
        <f>Тех.ПАРА!F146</f>
        <v>S5</v>
      </c>
      <c r="G32" s="62" t="s">
        <v>286</v>
      </c>
      <c r="H32" s="141">
        <v>9.1759259259259268E-4</v>
      </c>
      <c r="I32" s="141">
        <f>H32*G32</f>
        <v>6.4598518518518518E-4</v>
      </c>
      <c r="J32" s="63" t="s">
        <v>25</v>
      </c>
      <c r="K32" s="60" t="s">
        <v>90</v>
      </c>
      <c r="L32" s="60">
        <v>147</v>
      </c>
      <c r="M32" s="60" t="str">
        <f>Тех.ПАРА!H146</f>
        <v>Рюгер В.В.</v>
      </c>
    </row>
    <row r="33" spans="1:13" ht="16.5" x14ac:dyDescent="0.25">
      <c r="A33" s="60">
        <v>3</v>
      </c>
      <c r="B33" s="61" t="str">
        <f>Тех.ПАРА!B275</f>
        <v>Пшеничная Дарья н/з</v>
      </c>
      <c r="C33" s="60">
        <f>Тех.ПАРА!C275</f>
        <v>2004</v>
      </c>
      <c r="D33" s="60" t="str">
        <f>Тех.ПАРА!E275</f>
        <v>Сургут 2</v>
      </c>
      <c r="E33" s="60" t="str">
        <f>Тех.ПАРА!G275</f>
        <v>3юн</v>
      </c>
      <c r="F33" s="60" t="str">
        <f>Тех.ПАРА!F275</f>
        <v>S5</v>
      </c>
      <c r="G33" s="62" t="s">
        <v>286</v>
      </c>
      <c r="H33" s="141">
        <v>1.3172453703703705E-3</v>
      </c>
      <c r="I33" s="141">
        <f>H33*G33</f>
        <v>9.2734074074074079E-4</v>
      </c>
      <c r="J33" s="63" t="s">
        <v>90</v>
      </c>
      <c r="K33" s="60" t="s">
        <v>127</v>
      </c>
      <c r="L33" s="60" t="s">
        <v>297</v>
      </c>
      <c r="M33" s="60" t="str">
        <f>Тех.ПАРА!H275</f>
        <v>Столяр Д.В.</v>
      </c>
    </row>
    <row r="34" spans="1:13" ht="15.75" x14ac:dyDescent="0.25">
      <c r="A34" s="200" t="s">
        <v>29</v>
      </c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</row>
    <row r="35" spans="1:13" ht="16.5" x14ac:dyDescent="0.25">
      <c r="A35" s="69">
        <v>1</v>
      </c>
      <c r="B35" s="70" t="str">
        <f>Тех.ПАРА!B103</f>
        <v>Асадуллаева Замана</v>
      </c>
      <c r="C35" s="60">
        <f>Тех.ПАРА!C103</f>
        <v>2001</v>
      </c>
      <c r="D35" s="69" t="str">
        <f>Тех.ПАРА!E103</f>
        <v>Покачи</v>
      </c>
      <c r="E35" s="69" t="str">
        <f>Тех.ПАРА!G103</f>
        <v>б/р</v>
      </c>
      <c r="F35" s="71" t="str">
        <f>Тех.ПАРА!F103</f>
        <v>S11</v>
      </c>
      <c r="G35" s="72" t="s">
        <v>271</v>
      </c>
      <c r="H35" s="144">
        <v>1.545486111111111E-3</v>
      </c>
      <c r="I35" s="141">
        <f>H35*G35</f>
        <v>1.3337545138888888E-3</v>
      </c>
      <c r="J35" s="158" t="s">
        <v>187</v>
      </c>
      <c r="K35" s="69" t="s">
        <v>21</v>
      </c>
      <c r="L35" s="69">
        <v>150</v>
      </c>
      <c r="M35" s="60" t="str">
        <f>Тех.ПАРА!H103</f>
        <v>Виноградова А.М.</v>
      </c>
    </row>
    <row r="36" spans="1:13" ht="15.75" x14ac:dyDescent="0.25">
      <c r="A36" s="200" t="s">
        <v>185</v>
      </c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</row>
    <row r="37" spans="1:13" ht="33" x14ac:dyDescent="0.25">
      <c r="A37" s="64">
        <v>1</v>
      </c>
      <c r="B37" s="65" t="str">
        <f>Тех.ПАРА!B67</f>
        <v>Беленко Арина</v>
      </c>
      <c r="C37" s="66">
        <f>Тех.ПАРА!C67</f>
        <v>2006</v>
      </c>
      <c r="D37" s="66" t="str">
        <f>Тех.ПАРА!E67</f>
        <v>Когалым</v>
      </c>
      <c r="E37" s="66" t="str">
        <f>Тех.ПАРА!G67</f>
        <v>КМС</v>
      </c>
      <c r="F37" s="67" t="str">
        <f>Тех.ПАРА!F67</f>
        <v>S10</v>
      </c>
      <c r="G37" s="68" t="s">
        <v>269</v>
      </c>
      <c r="H37" s="143">
        <v>5.2662037037037033E-4</v>
      </c>
      <c r="I37" s="141">
        <f>H37*G37</f>
        <v>5.2662037037037033E-4</v>
      </c>
      <c r="J37" s="159" t="s">
        <v>187</v>
      </c>
      <c r="K37" s="66" t="s">
        <v>21</v>
      </c>
      <c r="L37" s="66">
        <v>150</v>
      </c>
      <c r="M37" s="66" t="str">
        <f>Тех.ПАРА!H67</f>
        <v>Дмитренко А.И. Попа М.С.</v>
      </c>
    </row>
    <row r="38" spans="1:13" ht="18.75" x14ac:dyDescent="0.25">
      <c r="A38" s="64">
        <v>2</v>
      </c>
      <c r="B38" s="171" t="str">
        <f>Тех.ПАРА!B278</f>
        <v>Тулинова Полина н/з</v>
      </c>
      <c r="C38" s="151">
        <f>Тех.ПАРА!C278</f>
        <v>2003</v>
      </c>
      <c r="D38" s="151" t="str">
        <f>Тех.ПАРА!E278</f>
        <v>Сургут 2</v>
      </c>
      <c r="E38" s="151" t="str">
        <f>Тех.ПАРА!G278</f>
        <v>б/р</v>
      </c>
      <c r="F38" s="151" t="str">
        <f>Тех.ПАРА!F278</f>
        <v>S10</v>
      </c>
      <c r="G38" s="151">
        <v>1</v>
      </c>
      <c r="H38" s="167">
        <v>5.6851851851851844E-4</v>
      </c>
      <c r="I38" s="141">
        <f>H38*G38</f>
        <v>5.6851851851851844E-4</v>
      </c>
      <c r="J38" s="150" t="s">
        <v>25</v>
      </c>
      <c r="K38" s="151" t="s">
        <v>21</v>
      </c>
      <c r="L38" s="151" t="s">
        <v>297</v>
      </c>
      <c r="M38" s="151" t="str">
        <f>Тех.ПАРА!H278</f>
        <v>Столяр Д.В.</v>
      </c>
    </row>
    <row r="39" spans="1:13" ht="16.5" x14ac:dyDescent="0.25">
      <c r="A39" s="152">
        <v>3</v>
      </c>
      <c r="B39" s="103" t="str">
        <f>Тех.ПАРА!B171</f>
        <v>Куприянова Вероника н/з</v>
      </c>
      <c r="C39" s="66">
        <f>Тех.ПАРА!C171</f>
        <v>2010</v>
      </c>
      <c r="D39" s="66" t="str">
        <f>Тех.ПАРА!E171</f>
        <v>Нижневартовск</v>
      </c>
      <c r="E39" s="66" t="str">
        <f>Тех.ПАРА!G171</f>
        <v>б/р</v>
      </c>
      <c r="F39" s="67" t="str">
        <f>Тех.ПАРА!F171</f>
        <v>S9</v>
      </c>
      <c r="G39" s="68" t="s">
        <v>288</v>
      </c>
      <c r="H39" s="143">
        <v>6.0254629629629634E-4</v>
      </c>
      <c r="I39" s="141">
        <f>H39*G39</f>
        <v>5.7723935185185191E-4</v>
      </c>
      <c r="J39" s="159" t="s">
        <v>90</v>
      </c>
      <c r="K39" s="66" t="s">
        <v>21</v>
      </c>
      <c r="L39" s="66" t="s">
        <v>297</v>
      </c>
      <c r="M39" s="66" t="str">
        <f>Тех.ПАРА!H171</f>
        <v>Казанцева И.В.</v>
      </c>
    </row>
    <row r="40" spans="1:13" ht="16.5" x14ac:dyDescent="0.25">
      <c r="A40" s="64">
        <v>4</v>
      </c>
      <c r="B40" s="65" t="str">
        <f>Тех.ПАРА!B192</f>
        <v>Эзберова Светлана</v>
      </c>
      <c r="C40" s="66">
        <f>Тех.ПАРА!C192</f>
        <v>2004</v>
      </c>
      <c r="D40" s="66" t="str">
        <f>Тех.ПАРА!E192</f>
        <v>Нефтеюганск</v>
      </c>
      <c r="E40" s="66" t="str">
        <f>Тех.ПАРА!G192</f>
        <v>б/р</v>
      </c>
      <c r="F40" s="67" t="str">
        <f>Тех.ПАРА!F192</f>
        <v>S10</v>
      </c>
      <c r="G40" s="68" t="s">
        <v>269</v>
      </c>
      <c r="H40" s="143">
        <v>1.1214120370370371E-3</v>
      </c>
      <c r="I40" s="141">
        <f>H40*G40</f>
        <v>1.1214120370370371E-3</v>
      </c>
      <c r="J40" s="68">
        <v>4</v>
      </c>
      <c r="K40" s="66" t="s">
        <v>21</v>
      </c>
      <c r="L40" s="66">
        <v>128</v>
      </c>
      <c r="M40" s="66" t="str">
        <f>Тех.ПАРА!H192</f>
        <v>Исламов Р.У.</v>
      </c>
    </row>
    <row r="41" spans="1:13" ht="16.5" x14ac:dyDescent="0.25">
      <c r="A41" s="64">
        <v>5</v>
      </c>
      <c r="B41" s="65" t="str">
        <f>Тех.ПАРА!B209</f>
        <v>Полыгалова Аника</v>
      </c>
      <c r="C41" s="66">
        <f>Тех.ПАРА!C209</f>
        <v>2007</v>
      </c>
      <c r="D41" s="66" t="str">
        <f>Тех.ПАРА!E209</f>
        <v>Нягань</v>
      </c>
      <c r="E41" s="66" t="str">
        <f>Тех.ПАРА!G209</f>
        <v>б/р</v>
      </c>
      <c r="F41" s="67" t="str">
        <f>Тех.ПАРА!F209</f>
        <v>S9</v>
      </c>
      <c r="G41" s="68" t="s">
        <v>288</v>
      </c>
      <c r="H41" s="143">
        <v>1.6317129629629631E-3</v>
      </c>
      <c r="I41" s="141">
        <f>H41*G41</f>
        <v>1.5631810185185186E-3</v>
      </c>
      <c r="J41" s="68">
        <v>5</v>
      </c>
      <c r="K41" s="66" t="s">
        <v>21</v>
      </c>
      <c r="L41" s="66">
        <v>122</v>
      </c>
      <c r="M41" s="66" t="str">
        <f>Тех.ПАРА!H209</f>
        <v>Ермаков В.А.</v>
      </c>
    </row>
    <row r="42" spans="1:13" ht="15.75" x14ac:dyDescent="0.25">
      <c r="A42" s="205" t="s">
        <v>98</v>
      </c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7"/>
    </row>
    <row r="43" spans="1:13" ht="16.5" x14ac:dyDescent="0.25">
      <c r="A43" s="69">
        <v>1</v>
      </c>
      <c r="B43" s="70" t="str">
        <f>Тех.ПАРА!B39</f>
        <v>Кибирева Екатерина</v>
      </c>
      <c r="C43" s="60">
        <f>Тех.ПАРА!C39</f>
        <v>2008</v>
      </c>
      <c r="D43" s="69" t="str">
        <f>Тех.ПАРА!E39</f>
        <v>Югорск</v>
      </c>
      <c r="E43" s="69" t="str">
        <f>Тех.ПАРА!G39</f>
        <v>III</v>
      </c>
      <c r="F43" s="71" t="str">
        <f>Тех.ПАРА!F39</f>
        <v>S13</v>
      </c>
      <c r="G43" s="72" t="s">
        <v>272</v>
      </c>
      <c r="H43" s="144">
        <v>5.836805555555556E-4</v>
      </c>
      <c r="I43" s="141">
        <f>H43*G43</f>
        <v>5.9535416666666677E-4</v>
      </c>
      <c r="J43" s="158" t="s">
        <v>187</v>
      </c>
      <c r="K43" s="69" t="s">
        <v>90</v>
      </c>
      <c r="L43" s="69">
        <v>155</v>
      </c>
      <c r="M43" s="60" t="str">
        <f>Тех.ПАРА!H39</f>
        <v>Кибирев Е.Н.</v>
      </c>
    </row>
    <row r="44" spans="1:13" ht="16.5" x14ac:dyDescent="0.25">
      <c r="A44" s="69">
        <v>2</v>
      </c>
      <c r="B44" s="70" t="str">
        <f>Тех.ПАРА!B169</f>
        <v>Сычук Дарья</v>
      </c>
      <c r="C44" s="60">
        <f>Тех.ПАРА!C169</f>
        <v>2004</v>
      </c>
      <c r="D44" s="69" t="str">
        <f>Тех.ПАРА!E169</f>
        <v>Нижневартовск</v>
      </c>
      <c r="E44" s="69" t="str">
        <f>Тех.ПАРА!G169</f>
        <v>б/р</v>
      </c>
      <c r="F44" s="71" t="str">
        <f>Тех.ПАРА!F169</f>
        <v>S12</v>
      </c>
      <c r="G44" s="72" t="s">
        <v>273</v>
      </c>
      <c r="H44" s="144">
        <v>6.6608796296296294E-4</v>
      </c>
      <c r="I44" s="141">
        <f>H44*G44</f>
        <v>6.514340277777778E-4</v>
      </c>
      <c r="J44" s="158" t="s">
        <v>25</v>
      </c>
      <c r="K44" s="69" t="s">
        <v>118</v>
      </c>
      <c r="L44" s="69">
        <v>142</v>
      </c>
      <c r="M44" s="60" t="str">
        <f>Тех.ПАРА!H169</f>
        <v>Игумнова А.А.</v>
      </c>
    </row>
    <row r="45" spans="1:13" ht="15.75" x14ac:dyDescent="0.25">
      <c r="A45" s="205" t="s">
        <v>169</v>
      </c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7"/>
    </row>
    <row r="46" spans="1:13" ht="16.5" x14ac:dyDescent="0.25">
      <c r="A46" s="69">
        <v>1</v>
      </c>
      <c r="B46" s="70" t="str">
        <f>Тех.ПАРА!B239</f>
        <v>Клубачук Анна</v>
      </c>
      <c r="C46" s="60">
        <f>Тех.ПАРА!C239</f>
        <v>2002</v>
      </c>
      <c r="D46" s="69" t="str">
        <f>Тех.ПАРА!E239</f>
        <v>Сургут</v>
      </c>
      <c r="E46" s="69" t="str">
        <f>Тех.ПАРА!G239</f>
        <v>б/р</v>
      </c>
      <c r="F46" s="71" t="str">
        <f>Тех.ПАРА!F239</f>
        <v>лин</v>
      </c>
      <c r="G46" s="72" t="s">
        <v>274</v>
      </c>
      <c r="H46" s="144">
        <v>5.2118055555555565E-4</v>
      </c>
      <c r="I46" s="141">
        <f>H46</f>
        <v>5.2118055555555565E-4</v>
      </c>
      <c r="J46" s="158" t="s">
        <v>187</v>
      </c>
      <c r="K46" s="69" t="s">
        <v>25</v>
      </c>
      <c r="L46" s="69">
        <v>160</v>
      </c>
      <c r="M46" s="60" t="str">
        <f>Тех.ПАРА!H239</f>
        <v>Ивин С.В.</v>
      </c>
    </row>
    <row r="47" spans="1:13" ht="16.5" x14ac:dyDescent="0.25">
      <c r="A47" s="69">
        <v>2</v>
      </c>
      <c r="B47" s="70" t="str">
        <f>Тех.ПАРА!B148</f>
        <v>Кузнецова Виктория</v>
      </c>
      <c r="C47" s="60">
        <f>Тех.ПАРА!C148</f>
        <v>2006</v>
      </c>
      <c r="D47" s="69" t="str">
        <f>Тех.ПАРА!E148</f>
        <v>Советский район</v>
      </c>
      <c r="E47" s="69" t="str">
        <f>Тех.ПАРА!G148</f>
        <v>II</v>
      </c>
      <c r="F47" s="71" t="str">
        <f>Тех.ПАРА!F148</f>
        <v>лин</v>
      </c>
      <c r="G47" s="72" t="s">
        <v>274</v>
      </c>
      <c r="H47" s="144">
        <v>5.3483796296296298E-4</v>
      </c>
      <c r="I47" s="141">
        <f>H47</f>
        <v>5.3483796296296298E-4</v>
      </c>
      <c r="J47" s="158" t="s">
        <v>25</v>
      </c>
      <c r="K47" s="69" t="s">
        <v>90</v>
      </c>
      <c r="L47" s="69">
        <v>147</v>
      </c>
      <c r="M47" s="60" t="str">
        <f>Тех.ПАРА!H148</f>
        <v>Тельнов А.В.</v>
      </c>
    </row>
    <row r="49" spans="1:13" x14ac:dyDescent="0.25">
      <c r="A49" s="1"/>
      <c r="B49" s="4"/>
      <c r="C49" s="5"/>
      <c r="D49" s="6"/>
      <c r="E49" s="6"/>
      <c r="F49" s="10"/>
      <c r="G49" s="10"/>
      <c r="H49" s="10"/>
      <c r="I49" s="17"/>
      <c r="J49" s="17"/>
      <c r="K49" s="1"/>
      <c r="L49" s="12"/>
      <c r="M49" s="11"/>
    </row>
    <row r="50" spans="1:13" ht="16.5" x14ac:dyDescent="0.25">
      <c r="A50" s="198" t="s">
        <v>91</v>
      </c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</row>
    <row r="51" spans="1:13" ht="16.5" x14ac:dyDescent="0.25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</row>
    <row r="52" spans="1:13" ht="16.899999999999999" customHeight="1" x14ac:dyDescent="0.25">
      <c r="A52" s="198" t="s">
        <v>31</v>
      </c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</row>
    <row r="53" spans="1:13" ht="18.75" x14ac:dyDescent="0.3">
      <c r="A53" s="199" t="s">
        <v>290</v>
      </c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</row>
    <row r="54" spans="1:13" ht="18.75" x14ac:dyDescent="0.3">
      <c r="A54" s="199" t="s">
        <v>298</v>
      </c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</row>
    <row r="55" spans="1:13" ht="18.75" x14ac:dyDescent="0.3">
      <c r="A55" s="199" t="s">
        <v>300</v>
      </c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</row>
    <row r="56" spans="1:13" ht="19.5" x14ac:dyDescent="0.35">
      <c r="A56" s="203" t="s">
        <v>13</v>
      </c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</row>
    <row r="57" spans="1:13" ht="19.5" x14ac:dyDescent="0.25">
      <c r="A57" s="194" t="s">
        <v>253</v>
      </c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</row>
    <row r="58" spans="1:13" ht="25.9" customHeight="1" x14ac:dyDescent="0.25">
      <c r="A58" s="21" t="s">
        <v>178</v>
      </c>
      <c r="B58" s="23" t="s">
        <v>32</v>
      </c>
      <c r="C58" s="23" t="s">
        <v>0</v>
      </c>
      <c r="D58" s="23" t="s">
        <v>1</v>
      </c>
      <c r="E58" s="21" t="s">
        <v>20</v>
      </c>
      <c r="F58" s="21" t="s">
        <v>27</v>
      </c>
      <c r="G58" s="23" t="s">
        <v>257</v>
      </c>
      <c r="H58" s="23" t="s">
        <v>4</v>
      </c>
      <c r="I58" s="23" t="s">
        <v>28</v>
      </c>
      <c r="J58" s="23" t="s">
        <v>5</v>
      </c>
      <c r="K58" s="23" t="s">
        <v>256</v>
      </c>
      <c r="L58" s="23" t="s">
        <v>6</v>
      </c>
      <c r="M58" s="23" t="s">
        <v>2</v>
      </c>
    </row>
    <row r="59" spans="1:13" ht="15.75" x14ac:dyDescent="0.25">
      <c r="A59" s="200" t="s">
        <v>99</v>
      </c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</row>
    <row r="60" spans="1:13" ht="16.5" x14ac:dyDescent="0.25">
      <c r="A60" s="60">
        <v>1</v>
      </c>
      <c r="B60" s="61" t="str">
        <f>Тех.ПАРА!B120</f>
        <v>Балтачев Антон</v>
      </c>
      <c r="C60" s="60">
        <f>Тех.ПАРА!C120</f>
        <v>1989</v>
      </c>
      <c r="D60" s="60" t="str">
        <f>Тех.ПАРА!E120</f>
        <v>Урай</v>
      </c>
      <c r="E60" s="60" t="str">
        <f>Тех.ПАРА!G120</f>
        <v>I</v>
      </c>
      <c r="F60" s="60" t="str">
        <f>Тех.ПАРА!F120</f>
        <v>S1</v>
      </c>
      <c r="G60" s="62" t="s">
        <v>275</v>
      </c>
      <c r="H60" s="141">
        <v>1.1560185185185187E-3</v>
      </c>
      <c r="I60" s="141">
        <f>H60*G60</f>
        <v>3.0172083333333339E-4</v>
      </c>
      <c r="J60" s="63" t="s">
        <v>187</v>
      </c>
      <c r="K60" s="60" t="s">
        <v>52</v>
      </c>
      <c r="L60" s="60">
        <v>175</v>
      </c>
      <c r="M60" s="60" t="str">
        <f>Тех.ПАРА!H82</f>
        <v>Бырка М.М.</v>
      </c>
    </row>
    <row r="61" spans="1:13" ht="16.5" x14ac:dyDescent="0.25">
      <c r="A61" s="60">
        <v>2</v>
      </c>
      <c r="B61" s="61" t="str">
        <f>Тех.ПАРА!B229</f>
        <v>Ковалев Александр н/з</v>
      </c>
      <c r="C61" s="60">
        <f>Тех.ПАРА!C229</f>
        <v>2000</v>
      </c>
      <c r="D61" s="60" t="str">
        <f>Тех.ПАРА!E229</f>
        <v>Сургут</v>
      </c>
      <c r="E61" s="60" t="str">
        <f>Тех.ПАРА!G229</f>
        <v>МС</v>
      </c>
      <c r="F61" s="60" t="str">
        <f>Тех.ПАРА!F229</f>
        <v>S2</v>
      </c>
      <c r="G61" s="62" t="s">
        <v>278</v>
      </c>
      <c r="H61" s="141">
        <v>1.185300925925926E-3</v>
      </c>
      <c r="I61" s="141">
        <f>H61*G61</f>
        <v>4.4804375000000006E-4</v>
      </c>
      <c r="J61" s="63" t="s">
        <v>25</v>
      </c>
      <c r="K61" s="60" t="s">
        <v>25</v>
      </c>
      <c r="L61" s="60" t="s">
        <v>297</v>
      </c>
      <c r="M61" s="60" t="str">
        <f>Тех.ПАРА!H120</f>
        <v>Бусарева Е.А.</v>
      </c>
    </row>
    <row r="62" spans="1:13" ht="16.5" x14ac:dyDescent="0.25">
      <c r="A62" s="60">
        <v>3</v>
      </c>
      <c r="B62" s="61" t="str">
        <f>Тех.ПАРА!B82</f>
        <v xml:space="preserve">Фролов Дмитрий </v>
      </c>
      <c r="C62" s="60">
        <f>Тех.ПАРА!C82</f>
        <v>1994</v>
      </c>
      <c r="D62" s="60" t="str">
        <f>Тех.ПАРА!E82</f>
        <v>Сургутский район</v>
      </c>
      <c r="E62" s="60" t="str">
        <f>Тех.ПАРА!G82</f>
        <v>б/р</v>
      </c>
      <c r="F62" s="60" t="str">
        <f>Тех.ПАРА!F82</f>
        <v>S4</v>
      </c>
      <c r="G62" s="62" t="s">
        <v>276</v>
      </c>
      <c r="H62" s="141">
        <v>8.4201388888888878E-4</v>
      </c>
      <c r="I62" s="141">
        <f>H62*G62</f>
        <v>4.8752604166666654E-4</v>
      </c>
      <c r="J62" s="63" t="s">
        <v>90</v>
      </c>
      <c r="K62" s="60" t="s">
        <v>90</v>
      </c>
      <c r="L62" s="60">
        <v>139</v>
      </c>
      <c r="M62" s="60" t="str">
        <f>Тех.ПАРА!H229</f>
        <v>Афаневич Н.Н.</v>
      </c>
    </row>
    <row r="63" spans="1:13" ht="16.5" x14ac:dyDescent="0.25">
      <c r="A63" s="60">
        <v>4</v>
      </c>
      <c r="B63" s="61" t="str">
        <f>Тех.ПАРА!B187</f>
        <v>Нигматуллин Динар</v>
      </c>
      <c r="C63" s="60">
        <f>Тех.ПАРА!C187</f>
        <v>1999</v>
      </c>
      <c r="D63" s="60" t="str">
        <f>Тех.ПАРА!E187</f>
        <v>Нефтеюганск</v>
      </c>
      <c r="E63" s="60" t="str">
        <f>Тех.ПАРА!G187</f>
        <v>б/р</v>
      </c>
      <c r="F63" s="60" t="str">
        <f>Тех.ПАРА!F187</f>
        <v>S3</v>
      </c>
      <c r="G63" s="62" t="s">
        <v>277</v>
      </c>
      <c r="H63" s="141" t="s">
        <v>301</v>
      </c>
      <c r="I63" s="141" t="s">
        <v>274</v>
      </c>
      <c r="J63" s="141" t="s">
        <v>274</v>
      </c>
      <c r="K63" s="141" t="s">
        <v>274</v>
      </c>
      <c r="L63" s="141" t="s">
        <v>274</v>
      </c>
      <c r="M63" s="60" t="str">
        <f>Тех.ПАРА!H187</f>
        <v>Исламов Р.У.</v>
      </c>
    </row>
    <row r="64" spans="1:13" ht="15.75" x14ac:dyDescent="0.25">
      <c r="A64" s="200" t="s">
        <v>184</v>
      </c>
      <c r="B64" s="201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</row>
    <row r="65" spans="1:13" ht="16.5" x14ac:dyDescent="0.25">
      <c r="A65" s="66">
        <v>1</v>
      </c>
      <c r="B65" s="75" t="str">
        <f>Тех.ПАРА!B160</f>
        <v>Пшенный Алексей</v>
      </c>
      <c r="C65" s="66">
        <f>Тех.ПАРА!C160</f>
        <v>1991</v>
      </c>
      <c r="D65" s="66" t="str">
        <f>Тех.ПАРА!E160</f>
        <v>Нижневартовск</v>
      </c>
      <c r="E65" s="81" t="str">
        <f>Тех.ПАРА!G160</f>
        <v>б/р</v>
      </c>
      <c r="F65" s="82" t="str">
        <f>Тех.ПАРА!F160</f>
        <v>S6</v>
      </c>
      <c r="G65" s="92" t="s">
        <v>281</v>
      </c>
      <c r="H65" s="145">
        <v>6.2395833333333324E-4</v>
      </c>
      <c r="I65" s="141">
        <f t="shared" ref="I65:I74" si="1">H65*G65</f>
        <v>4.7171249999999995E-4</v>
      </c>
      <c r="J65" s="158" t="s">
        <v>187</v>
      </c>
      <c r="K65" s="66" t="s">
        <v>21</v>
      </c>
      <c r="L65" s="66">
        <v>150</v>
      </c>
      <c r="M65" s="66" t="str">
        <f>Тех.ПАРА!H160</f>
        <v>Гайфетдинова М.В.</v>
      </c>
    </row>
    <row r="66" spans="1:13" ht="16.5" x14ac:dyDescent="0.25">
      <c r="A66" s="76">
        <v>2</v>
      </c>
      <c r="B66" s="75" t="str">
        <f>Тех.ПАРА!B119</f>
        <v>Бусарев Владимир</v>
      </c>
      <c r="C66" s="76">
        <f>Тех.ПАРА!C119</f>
        <v>1982</v>
      </c>
      <c r="D66" s="76" t="str">
        <f>Тех.ПАРА!E119</f>
        <v>Урай</v>
      </c>
      <c r="E66" s="77" t="str">
        <f>Тех.ПАРА!G119</f>
        <v>КМС</v>
      </c>
      <c r="F66" s="78" t="str">
        <f>Тех.ПАРА!F119</f>
        <v>S5</v>
      </c>
      <c r="G66" s="79" t="s">
        <v>279</v>
      </c>
      <c r="H66" s="142">
        <v>6.7523148148148152E-4</v>
      </c>
      <c r="I66" s="141">
        <f t="shared" si="1"/>
        <v>4.7266203703703701E-4</v>
      </c>
      <c r="J66" s="158" t="s">
        <v>25</v>
      </c>
      <c r="K66" s="76" t="s">
        <v>25</v>
      </c>
      <c r="L66" s="66">
        <v>142</v>
      </c>
      <c r="M66" s="66" t="str">
        <f>Тех.ПАРА!H119</f>
        <v>Бусарева Е.А.</v>
      </c>
    </row>
    <row r="67" spans="1:13" ht="16.5" x14ac:dyDescent="0.25">
      <c r="A67" s="66">
        <v>3</v>
      </c>
      <c r="B67" s="75" t="str">
        <f>Тех.ПАРА!B19</f>
        <v>Красюк Виталий</v>
      </c>
      <c r="C67" s="76">
        <f>Тех.ПАРА!C19</f>
        <v>1979</v>
      </c>
      <c r="D67" s="76" t="str">
        <f>Тех.ПАРА!E19</f>
        <v>Лангепас</v>
      </c>
      <c r="E67" s="77" t="str">
        <f>Тех.ПАРА!G19</f>
        <v>б/р</v>
      </c>
      <c r="F67" s="78" t="str">
        <f>Тех.ПАРА!F19</f>
        <v>S5</v>
      </c>
      <c r="G67" s="79" t="s">
        <v>279</v>
      </c>
      <c r="H67" s="142">
        <v>8.0960648148148146E-4</v>
      </c>
      <c r="I67" s="141">
        <f t="shared" si="1"/>
        <v>5.6672453703703702E-4</v>
      </c>
      <c r="J67" s="158" t="s">
        <v>90</v>
      </c>
      <c r="K67" s="76" t="s">
        <v>118</v>
      </c>
      <c r="L67" s="66">
        <v>134</v>
      </c>
      <c r="M67" s="66" t="str">
        <f>Тех.ПАРА!H19</f>
        <v>Зайцева Н.Л.</v>
      </c>
    </row>
    <row r="68" spans="1:13" ht="16.5" x14ac:dyDescent="0.25">
      <c r="A68" s="76">
        <v>4</v>
      </c>
      <c r="B68" s="75" t="str">
        <f>Тех.ПАРА!B163</f>
        <v>Борисовский Максим</v>
      </c>
      <c r="C68" s="76">
        <f>Тех.ПАРА!C163</f>
        <v>1985</v>
      </c>
      <c r="D68" s="76" t="str">
        <f>Тех.ПАРА!E163</f>
        <v>Нижневартовск</v>
      </c>
      <c r="E68" s="77" t="str">
        <f>Тех.ПАРА!G163</f>
        <v>б/р</v>
      </c>
      <c r="F68" s="78" t="str">
        <f>Тех.ПАРА!F163</f>
        <v>S7</v>
      </c>
      <c r="G68" s="79" t="s">
        <v>280</v>
      </c>
      <c r="H68" s="142">
        <v>7.4502314814814819E-4</v>
      </c>
      <c r="I68" s="141">
        <f t="shared" si="1"/>
        <v>6.0942893518518523E-4</v>
      </c>
      <c r="J68" s="160">
        <v>4</v>
      </c>
      <c r="K68" s="76" t="s">
        <v>21</v>
      </c>
      <c r="L68" s="66">
        <v>128</v>
      </c>
      <c r="M68" s="66" t="str">
        <f>Тех.ПАРА!H163</f>
        <v>Осипенко Л.В.</v>
      </c>
    </row>
    <row r="69" spans="1:13" ht="16.5" x14ac:dyDescent="0.25">
      <c r="A69" s="66">
        <v>5</v>
      </c>
      <c r="B69" s="75" t="str">
        <f>Тех.ПАРА!B37</f>
        <v>Гаёв Павел</v>
      </c>
      <c r="C69" s="66">
        <f>Тех.ПАРА!C37</f>
        <v>1987</v>
      </c>
      <c r="D69" s="66" t="str">
        <f>Тех.ПАРА!E37</f>
        <v>Югорск</v>
      </c>
      <c r="E69" s="81" t="str">
        <f>Тех.ПАРА!G37</f>
        <v>II</v>
      </c>
      <c r="F69" s="82" t="str">
        <f>Тех.ПАРА!F37</f>
        <v>S5</v>
      </c>
      <c r="G69" s="92" t="s">
        <v>279</v>
      </c>
      <c r="H69" s="145">
        <v>9.306712962962963E-4</v>
      </c>
      <c r="I69" s="141">
        <f t="shared" si="1"/>
        <v>6.5146990740740736E-4</v>
      </c>
      <c r="J69" s="160">
        <v>5</v>
      </c>
      <c r="K69" s="66" t="s">
        <v>158</v>
      </c>
      <c r="L69" s="66">
        <v>122</v>
      </c>
      <c r="M69" s="66" t="str">
        <f>Тех.ПАРА!H37</f>
        <v>Кибирев Е.Н.</v>
      </c>
    </row>
    <row r="70" spans="1:13" ht="33" x14ac:dyDescent="0.25">
      <c r="A70" s="66">
        <v>6</v>
      </c>
      <c r="B70" s="75" t="str">
        <f>Тех.ПАРА!B50</f>
        <v>Горелов Даниил</v>
      </c>
      <c r="C70" s="66">
        <f>Тех.ПАРА!C50</f>
        <v>1998</v>
      </c>
      <c r="D70" s="66" t="str">
        <f>Тех.ПАРА!E50</f>
        <v>Радужный</v>
      </c>
      <c r="E70" s="81" t="str">
        <f>Тех.ПАРА!G50</f>
        <v>2юн</v>
      </c>
      <c r="F70" s="82" t="str">
        <f>Тех.ПАРА!F50</f>
        <v>S7</v>
      </c>
      <c r="G70" s="92" t="s">
        <v>280</v>
      </c>
      <c r="H70" s="145">
        <v>9.0682870370370385E-4</v>
      </c>
      <c r="I70" s="141">
        <f t="shared" si="1"/>
        <v>7.4178587962962967E-4</v>
      </c>
      <c r="J70" s="160">
        <v>6</v>
      </c>
      <c r="K70" s="66" t="s">
        <v>21</v>
      </c>
      <c r="L70" s="66">
        <v>116</v>
      </c>
      <c r="M70" s="66" t="str">
        <f>Тех.ПАРА!H50</f>
        <v>Мерзлякова Ю.В. Земцов В.А.</v>
      </c>
    </row>
    <row r="71" spans="1:13" ht="16.5" x14ac:dyDescent="0.25">
      <c r="A71" s="66">
        <v>7</v>
      </c>
      <c r="B71" s="75" t="str">
        <f>Тех.ПАРА!B84</f>
        <v>Юсупов Артур</v>
      </c>
      <c r="C71" s="76">
        <f>Тех.ПАРА!C84</f>
        <v>1993</v>
      </c>
      <c r="D71" s="76" t="str">
        <f>Тех.ПАРА!E84</f>
        <v>Сургутский район</v>
      </c>
      <c r="E71" s="77" t="str">
        <f>Тех.ПАРА!G84</f>
        <v>б/р</v>
      </c>
      <c r="F71" s="78" t="str">
        <f>Тех.ПАРА!F84</f>
        <v>S6</v>
      </c>
      <c r="G71" s="79" t="s">
        <v>281</v>
      </c>
      <c r="H71" s="142">
        <v>1.065162037037037E-3</v>
      </c>
      <c r="I71" s="141">
        <f t="shared" si="1"/>
        <v>8.0526250000000001E-4</v>
      </c>
      <c r="J71" s="160">
        <v>7</v>
      </c>
      <c r="K71" s="76" t="s">
        <v>21</v>
      </c>
      <c r="L71" s="66">
        <v>112</v>
      </c>
      <c r="M71" s="66" t="str">
        <f>Тех.ПАРА!H84</f>
        <v>Сафонова А.М.</v>
      </c>
    </row>
    <row r="72" spans="1:13" ht="16.5" x14ac:dyDescent="0.25">
      <c r="A72" s="76">
        <v>8</v>
      </c>
      <c r="B72" s="75" t="str">
        <f>Тех.ПАРА!B65</f>
        <v>Шестаев Игорь</v>
      </c>
      <c r="C72" s="76">
        <f>Тех.ПАРА!C65</f>
        <v>1967</v>
      </c>
      <c r="D72" s="76" t="str">
        <f>Тех.ПАРА!E65</f>
        <v>Когалым</v>
      </c>
      <c r="E72" s="77" t="str">
        <f>Тех.ПАРА!G65</f>
        <v>б/р</v>
      </c>
      <c r="F72" s="78" t="str">
        <f>Тех.ПАРА!F65</f>
        <v>S6</v>
      </c>
      <c r="G72" s="79" t="s">
        <v>281</v>
      </c>
      <c r="H72" s="142">
        <v>1.1623842592592593E-3</v>
      </c>
      <c r="I72" s="141">
        <f t="shared" si="1"/>
        <v>8.7876250000000001E-4</v>
      </c>
      <c r="J72" s="160">
        <v>8</v>
      </c>
      <c r="K72" s="76" t="s">
        <v>21</v>
      </c>
      <c r="L72" s="66">
        <v>108</v>
      </c>
      <c r="M72" s="66" t="str">
        <f>Тех.ПАРА!H65</f>
        <v>Дмитренко А.И.</v>
      </c>
    </row>
    <row r="73" spans="1:13" ht="16.5" x14ac:dyDescent="0.25">
      <c r="A73" s="66">
        <v>9</v>
      </c>
      <c r="B73" s="75" t="str">
        <f>Тех.ПАРА!B161</f>
        <v>Степанец Антон</v>
      </c>
      <c r="C73" s="66">
        <f>Тех.ПАРА!C161</f>
        <v>1985</v>
      </c>
      <c r="D73" s="66" t="str">
        <f>Тех.ПАРА!E161</f>
        <v>Нижневартовск</v>
      </c>
      <c r="E73" s="81" t="str">
        <f>Тех.ПАРА!G161</f>
        <v>б/р</v>
      </c>
      <c r="F73" s="82" t="str">
        <f>Тех.ПАРА!F161</f>
        <v>S7</v>
      </c>
      <c r="G73" s="92" t="s">
        <v>280</v>
      </c>
      <c r="H73" s="145">
        <v>1.1130787037037036E-3</v>
      </c>
      <c r="I73" s="141">
        <f t="shared" si="1"/>
        <v>9.1049837962962953E-4</v>
      </c>
      <c r="J73" s="160">
        <v>9</v>
      </c>
      <c r="K73" s="66" t="s">
        <v>21</v>
      </c>
      <c r="L73" s="66">
        <v>104</v>
      </c>
      <c r="M73" s="66" t="str">
        <f>Тех.ПАРА!H161</f>
        <v>Глушенкова Н.А.</v>
      </c>
    </row>
    <row r="74" spans="1:13" ht="16.5" x14ac:dyDescent="0.25">
      <c r="A74" s="76">
        <v>10</v>
      </c>
      <c r="B74" s="75" t="str">
        <f>Тех.ПАРА!B189</f>
        <v>Сафин Эльдар</v>
      </c>
      <c r="C74" s="66">
        <f>Тех.ПАРА!C189</f>
        <v>1987</v>
      </c>
      <c r="D74" s="66" t="str">
        <f>Тех.ПАРА!E189</f>
        <v>Нефтеюганск</v>
      </c>
      <c r="E74" s="81" t="str">
        <f>Тех.ПАРА!G189</f>
        <v>б/р</v>
      </c>
      <c r="F74" s="82" t="str">
        <f>Тех.ПАРА!F189</f>
        <v>S7</v>
      </c>
      <c r="G74" s="92" t="s">
        <v>280</v>
      </c>
      <c r="H74" s="145">
        <v>1.4240740740740741E-3</v>
      </c>
      <c r="I74" s="141">
        <f t="shared" si="1"/>
        <v>1.1648925925925927E-3</v>
      </c>
      <c r="J74" s="160">
        <v>10</v>
      </c>
      <c r="K74" s="66" t="s">
        <v>21</v>
      </c>
      <c r="L74" s="66">
        <v>100</v>
      </c>
      <c r="M74" s="66" t="str">
        <f>Тех.ПАРА!H189</f>
        <v>Лобачев С.В.</v>
      </c>
    </row>
    <row r="75" spans="1:13" ht="16.5" x14ac:dyDescent="0.25">
      <c r="A75" s="66">
        <v>11</v>
      </c>
      <c r="B75" s="75" t="str">
        <f>Тех.ПАРА!B188</f>
        <v>Субхангулов Марат</v>
      </c>
      <c r="C75" s="76">
        <f>Тех.ПАРА!C188</f>
        <v>1986</v>
      </c>
      <c r="D75" s="76" t="str">
        <f>Тех.ПАРА!E188</f>
        <v>Нефтеюганск</v>
      </c>
      <c r="E75" s="77" t="str">
        <f>Тех.ПАРА!G188</f>
        <v>1юн</v>
      </c>
      <c r="F75" s="78" t="str">
        <f>Тех.ПАРА!F188</f>
        <v>S6</v>
      </c>
      <c r="G75" s="79" t="s">
        <v>281</v>
      </c>
      <c r="H75" s="142" t="s">
        <v>301</v>
      </c>
      <c r="I75" s="141" t="s">
        <v>274</v>
      </c>
      <c r="J75" s="141" t="s">
        <v>274</v>
      </c>
      <c r="K75" s="141" t="s">
        <v>274</v>
      </c>
      <c r="L75" s="141" t="s">
        <v>274</v>
      </c>
      <c r="M75" s="66" t="str">
        <f>Тех.ПАРА!H188</f>
        <v>Лобачев С.В.</v>
      </c>
    </row>
    <row r="76" spans="1:13" ht="15.75" x14ac:dyDescent="0.25">
      <c r="A76" s="200" t="s">
        <v>185</v>
      </c>
      <c r="B76" s="201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</row>
    <row r="77" spans="1:13" ht="16.5" x14ac:dyDescent="0.25">
      <c r="A77" s="66">
        <v>1</v>
      </c>
      <c r="B77" s="65" t="str">
        <f>Тех.ПАРА!B142</f>
        <v>Егоров Виктор</v>
      </c>
      <c r="C77" s="66">
        <f>Тех.ПАРА!C142</f>
        <v>1973</v>
      </c>
      <c r="D77" s="66" t="str">
        <f>Тех.ПАРА!E142</f>
        <v>Советский район</v>
      </c>
      <c r="E77" s="66" t="str">
        <f>Тех.ПАРА!G142</f>
        <v>б/р</v>
      </c>
      <c r="F77" s="67" t="str">
        <f>Тех.ПАРА!F142</f>
        <v>S10</v>
      </c>
      <c r="G77" s="68" t="s">
        <v>269</v>
      </c>
      <c r="H77" s="143">
        <v>5.8819444444444446E-4</v>
      </c>
      <c r="I77" s="141">
        <f>H77*G77</f>
        <v>5.8819444444444446E-4</v>
      </c>
      <c r="J77" s="159" t="s">
        <v>187</v>
      </c>
      <c r="K77" s="66" t="s">
        <v>21</v>
      </c>
      <c r="L77" s="66">
        <v>150</v>
      </c>
      <c r="M77" s="66" t="str">
        <f>Тех.ПАРА!H142</f>
        <v>Зверев Д.С.</v>
      </c>
    </row>
    <row r="78" spans="1:13" ht="16.5" x14ac:dyDescent="0.25">
      <c r="A78" s="66">
        <v>2</v>
      </c>
      <c r="B78" s="65" t="str">
        <f>Тех.ПАРА!B81</f>
        <v>Ряузов Вадим</v>
      </c>
      <c r="C78" s="66">
        <f>Тех.ПАРА!C81</f>
        <v>1982</v>
      </c>
      <c r="D78" s="66" t="str">
        <f>Тех.ПАРА!E81</f>
        <v>Сургутский район</v>
      </c>
      <c r="E78" s="66" t="str">
        <f>Тех.ПАРА!G81</f>
        <v>б/р</v>
      </c>
      <c r="F78" s="67" t="str">
        <f>Тех.ПАРА!F81</f>
        <v>S8</v>
      </c>
      <c r="G78" s="68" t="s">
        <v>282</v>
      </c>
      <c r="H78" s="143">
        <v>7.4826388888888892E-4</v>
      </c>
      <c r="I78" s="141">
        <f>H78*G78</f>
        <v>6.5697569444444451E-4</v>
      </c>
      <c r="J78" s="159" t="s">
        <v>25</v>
      </c>
      <c r="K78" s="66" t="s">
        <v>21</v>
      </c>
      <c r="L78" s="66">
        <v>142</v>
      </c>
      <c r="M78" s="66" t="str">
        <f>Тех.ПАРА!H81</f>
        <v>Сафонова А.М.</v>
      </c>
    </row>
    <row r="79" spans="1:13" ht="16.5" x14ac:dyDescent="0.25">
      <c r="A79" s="66">
        <v>3</v>
      </c>
      <c r="B79" s="65" t="str">
        <f>Тех.ПАРА!B144</f>
        <v>Семьянов Дмитрий</v>
      </c>
      <c r="C79" s="66">
        <f>Тех.ПАРА!C144</f>
        <v>1992</v>
      </c>
      <c r="D79" s="66" t="str">
        <f>Тех.ПАРА!E144</f>
        <v>Советский район</v>
      </c>
      <c r="E79" s="66" t="str">
        <f>Тех.ПАРА!G144</f>
        <v>б/р</v>
      </c>
      <c r="F79" s="67" t="str">
        <f>Тех.ПАРА!F144</f>
        <v>S9</v>
      </c>
      <c r="G79" s="68" t="s">
        <v>283</v>
      </c>
      <c r="H79" s="143">
        <v>7.6458333333333326E-4</v>
      </c>
      <c r="I79" s="141">
        <f>H79*G79</f>
        <v>7.0723958333333327E-4</v>
      </c>
      <c r="J79" s="159" t="s">
        <v>90</v>
      </c>
      <c r="K79" s="66" t="s">
        <v>21</v>
      </c>
      <c r="L79" s="66">
        <v>134</v>
      </c>
      <c r="M79" s="66" t="str">
        <f>Тех.ПАРА!H144</f>
        <v>Зверев Д.С.</v>
      </c>
    </row>
    <row r="80" spans="1:13" ht="16.5" x14ac:dyDescent="0.25">
      <c r="A80" s="66">
        <v>4</v>
      </c>
      <c r="B80" s="65" t="str">
        <f>Тех.ПАРА!B141</f>
        <v>Заренков Петр</v>
      </c>
      <c r="C80" s="66">
        <f>Тех.ПАРА!C141</f>
        <v>1959</v>
      </c>
      <c r="D80" s="66" t="str">
        <f>Тех.ПАРА!E141</f>
        <v>Советский район</v>
      </c>
      <c r="E80" s="66" t="str">
        <f>Тех.ПАРА!G141</f>
        <v>б/р</v>
      </c>
      <c r="F80" s="67" t="str">
        <f>Тех.ПАРА!F141</f>
        <v>S9</v>
      </c>
      <c r="G80" s="68" t="s">
        <v>283</v>
      </c>
      <c r="H80" s="143">
        <v>8.6643518518518526E-4</v>
      </c>
      <c r="I80" s="141">
        <f>H80*G80</f>
        <v>8.0145254629629642E-4</v>
      </c>
      <c r="J80" s="68">
        <v>4</v>
      </c>
      <c r="K80" s="66" t="s">
        <v>21</v>
      </c>
      <c r="L80" s="66">
        <v>128</v>
      </c>
      <c r="M80" s="66" t="str">
        <f>Тех.ПАРА!H141</f>
        <v>Зверев Д.С.</v>
      </c>
    </row>
    <row r="81" spans="1:13" ht="15.75" x14ac:dyDescent="0.25">
      <c r="A81" s="205" t="s">
        <v>29</v>
      </c>
      <c r="B81" s="206"/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207"/>
    </row>
    <row r="82" spans="1:13" ht="16.5" x14ac:dyDescent="0.25">
      <c r="A82" s="69">
        <v>1</v>
      </c>
      <c r="B82" s="70" t="str">
        <f>Тех.ПАРА!B224</f>
        <v>Филатов Сергей</v>
      </c>
      <c r="C82" s="60">
        <f>Тех.ПАРА!C224</f>
        <v>1970</v>
      </c>
      <c r="D82" s="69" t="str">
        <f>Тех.ПАРА!E224</f>
        <v>Сургут</v>
      </c>
      <c r="E82" s="69" t="str">
        <f>Тех.ПАРА!G224</f>
        <v>б/р</v>
      </c>
      <c r="F82" s="71" t="str">
        <f>Тех.ПАРА!F224</f>
        <v>S11</v>
      </c>
      <c r="G82" s="72" t="s">
        <v>284</v>
      </c>
      <c r="H82" s="144">
        <v>5.6979166666666658E-4</v>
      </c>
      <c r="I82" s="141">
        <f>H82*G82</f>
        <v>4.8831145833333326E-4</v>
      </c>
      <c r="J82" s="158" t="s">
        <v>187</v>
      </c>
      <c r="K82" s="69" t="s">
        <v>90</v>
      </c>
      <c r="L82" s="69">
        <v>155</v>
      </c>
      <c r="M82" s="60" t="str">
        <f>Тех.ПАРА!H224</f>
        <v>самостоятельно</v>
      </c>
    </row>
    <row r="83" spans="1:13" ht="15.75" x14ac:dyDescent="0.25">
      <c r="A83" s="205" t="s">
        <v>98</v>
      </c>
      <c r="B83" s="206"/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7"/>
    </row>
    <row r="84" spans="1:13" ht="16.5" x14ac:dyDescent="0.25">
      <c r="A84" s="69">
        <v>1</v>
      </c>
      <c r="B84" s="70" t="str">
        <f>Тех.ПАРА!B164</f>
        <v>Кумпан Евгений</v>
      </c>
      <c r="C84" s="60">
        <f>Тех.ПАРА!C164</f>
        <v>2004</v>
      </c>
      <c r="D84" s="69" t="str">
        <f>Тех.ПАРА!E164</f>
        <v>Нижневартовск</v>
      </c>
      <c r="E84" s="69" t="str">
        <f>Тех.ПАРА!G164</f>
        <v>III</v>
      </c>
      <c r="F84" s="71" t="str">
        <f>Тех.ПАРА!F164</f>
        <v>S12</v>
      </c>
      <c r="G84" s="72" t="s">
        <v>285</v>
      </c>
      <c r="H84" s="144">
        <v>6.4826388888888887E-4</v>
      </c>
      <c r="I84" s="141">
        <f>H84*G84</f>
        <v>6.2362986111111102E-4</v>
      </c>
      <c r="J84" s="158" t="s">
        <v>187</v>
      </c>
      <c r="K84" s="69" t="s">
        <v>158</v>
      </c>
      <c r="L84" s="69">
        <v>150</v>
      </c>
      <c r="M84" s="60" t="str">
        <f>Тех.ПАРА!H164</f>
        <v>Игумнова А.А.</v>
      </c>
    </row>
    <row r="85" spans="1:13" ht="16.5" x14ac:dyDescent="0.25">
      <c r="A85" s="69">
        <v>2</v>
      </c>
      <c r="B85" s="70" t="str">
        <f>Тех.ПАРА!B20</f>
        <v>Ветров Дмитрий</v>
      </c>
      <c r="C85" s="60">
        <f>Тех.ПАРА!C20</f>
        <v>1978</v>
      </c>
      <c r="D85" s="69" t="str">
        <f>Тех.ПАРА!E20</f>
        <v>Лангепас</v>
      </c>
      <c r="E85" s="69" t="str">
        <f>Тех.ПАРА!G20</f>
        <v>б/р</v>
      </c>
      <c r="F85" s="71" t="str">
        <f>Тех.ПАРА!F20</f>
        <v>S12</v>
      </c>
      <c r="G85" s="72" t="s">
        <v>285</v>
      </c>
      <c r="H85" s="144">
        <v>7.0196759259259257E-4</v>
      </c>
      <c r="I85" s="141">
        <f t="shared" ref="I85:I86" si="2">H85*G85</f>
        <v>6.7529282407407403E-4</v>
      </c>
      <c r="J85" s="158" t="s">
        <v>25</v>
      </c>
      <c r="K85" s="69" t="s">
        <v>127</v>
      </c>
      <c r="L85" s="69">
        <v>142</v>
      </c>
      <c r="M85" s="60" t="str">
        <f>Тех.ПАРА!H20</f>
        <v>Зайцева Н.Л.</v>
      </c>
    </row>
    <row r="86" spans="1:13" ht="16.5" x14ac:dyDescent="0.25">
      <c r="A86" s="69">
        <v>3</v>
      </c>
      <c r="B86" s="70" t="str">
        <f>Тех.ПАРА!B162</f>
        <v>Фархутдинов Расим</v>
      </c>
      <c r="C86" s="60">
        <f>Тех.ПАРА!C162</f>
        <v>2002</v>
      </c>
      <c r="D86" s="69" t="str">
        <f>Тех.ПАРА!E162</f>
        <v>Нижневартовск</v>
      </c>
      <c r="E86" s="69" t="str">
        <f>Тех.ПАРА!G162</f>
        <v>б/р</v>
      </c>
      <c r="F86" s="71" t="str">
        <f>Тех.ПАРА!F162</f>
        <v>S12</v>
      </c>
      <c r="G86" s="72" t="s">
        <v>285</v>
      </c>
      <c r="H86" s="144">
        <v>1.104513888888889E-3</v>
      </c>
      <c r="I86" s="141">
        <f t="shared" si="2"/>
        <v>1.0625423611111112E-3</v>
      </c>
      <c r="J86" s="158" t="s">
        <v>90</v>
      </c>
      <c r="K86" s="69" t="s">
        <v>21</v>
      </c>
      <c r="L86" s="69">
        <v>134</v>
      </c>
      <c r="M86" s="60" t="str">
        <f>Тех.ПАРА!H162</f>
        <v>Игумнова А.А.</v>
      </c>
    </row>
    <row r="87" spans="1:13" ht="15.75" x14ac:dyDescent="0.25">
      <c r="A87" s="205" t="s">
        <v>169</v>
      </c>
      <c r="B87" s="206"/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07"/>
    </row>
    <row r="88" spans="1:13" ht="16.5" x14ac:dyDescent="0.25">
      <c r="A88" s="69">
        <v>1</v>
      </c>
      <c r="B88" s="70" t="str">
        <f>Тех.ПАРА!B7</f>
        <v>Скиданов Иван</v>
      </c>
      <c r="C88" s="60">
        <f>Тех.ПАРА!C7</f>
        <v>1992</v>
      </c>
      <c r="D88" s="69" t="str">
        <f>Тех.ПАРА!E7</f>
        <v>Белоярский район</v>
      </c>
      <c r="E88" s="69" t="str">
        <f>Тех.ПАРА!G7</f>
        <v>КМС</v>
      </c>
      <c r="F88" s="71" t="str">
        <f>Тех.ПАРА!F7</f>
        <v>лин</v>
      </c>
      <c r="G88" s="72" t="s">
        <v>274</v>
      </c>
      <c r="H88" s="144">
        <v>4.1724537037037034E-4</v>
      </c>
      <c r="I88" s="141">
        <f>H88</f>
        <v>4.1724537037037034E-4</v>
      </c>
      <c r="J88" s="158" t="s">
        <v>187</v>
      </c>
      <c r="K88" s="69" t="s">
        <v>187</v>
      </c>
      <c r="L88" s="69">
        <v>150</v>
      </c>
      <c r="M88" s="60" t="str">
        <f>Тех.ПАРА!H7</f>
        <v>Машегулов А.И.</v>
      </c>
    </row>
    <row r="89" spans="1:13" ht="16.5" x14ac:dyDescent="0.25">
      <c r="A89" s="69">
        <v>2</v>
      </c>
      <c r="B89" s="70" t="str">
        <f>Тех.ПАРА!B127</f>
        <v>Алимбеков Артем н/з</v>
      </c>
      <c r="C89" s="60">
        <f>Тех.ПАРА!C127</f>
        <v>2008</v>
      </c>
      <c r="D89" s="69" t="str">
        <f>Тех.ПАРА!E127</f>
        <v>Урай</v>
      </c>
      <c r="E89" s="69" t="str">
        <f>Тех.ПАРА!G127</f>
        <v>1юн</v>
      </c>
      <c r="F89" s="71" t="str">
        <f>Тех.ПАРА!F127</f>
        <v>лин</v>
      </c>
      <c r="G89" s="72" t="s">
        <v>274</v>
      </c>
      <c r="H89" s="144">
        <v>5.2326388888888898E-4</v>
      </c>
      <c r="I89" s="141">
        <f>H89</f>
        <v>5.2326388888888898E-4</v>
      </c>
      <c r="J89" s="158" t="s">
        <v>25</v>
      </c>
      <c r="K89" s="69" t="s">
        <v>90</v>
      </c>
      <c r="L89" s="69" t="s">
        <v>297</v>
      </c>
      <c r="M89" s="60" t="str">
        <f>Тех.ПАРА!H127</f>
        <v>Бусарева Е.А.</v>
      </c>
    </row>
    <row r="90" spans="1:13" ht="16.5" x14ac:dyDescent="0.25">
      <c r="A90" s="69">
        <v>3</v>
      </c>
      <c r="B90" s="70" t="str">
        <f>Тех.ПАРА!B105</f>
        <v>Абдурахманов Линар</v>
      </c>
      <c r="C90" s="60">
        <f>Тех.ПАРА!C105</f>
        <v>1978</v>
      </c>
      <c r="D90" s="69" t="str">
        <f>Тех.ПАРА!E105</f>
        <v>Покачи</v>
      </c>
      <c r="E90" s="69" t="str">
        <f>Тех.ПАРА!G105</f>
        <v>б/р</v>
      </c>
      <c r="F90" s="71" t="str">
        <f>Тех.ПАРА!F105</f>
        <v>лин</v>
      </c>
      <c r="G90" s="72" t="s">
        <v>274</v>
      </c>
      <c r="H90" s="144">
        <v>6.3032407407407405E-4</v>
      </c>
      <c r="I90" s="141">
        <f>H90</f>
        <v>6.3032407407407405E-4</v>
      </c>
      <c r="J90" s="158" t="s">
        <v>90</v>
      </c>
      <c r="K90" s="69" t="s">
        <v>158</v>
      </c>
      <c r="L90" s="69">
        <v>134</v>
      </c>
      <c r="M90" s="60" t="str">
        <f>Тех.ПАРА!H105</f>
        <v>Виноградова А.М.</v>
      </c>
    </row>
    <row r="91" spans="1:13" ht="16.5" x14ac:dyDescent="0.25">
      <c r="A91" s="69">
        <v>4</v>
      </c>
      <c r="B91" s="70" t="str">
        <f>Тех.ПАРА!B89</f>
        <v>Тетерин Владимир</v>
      </c>
      <c r="C91" s="60">
        <f>Тех.ПАРА!C89</f>
        <v>1989</v>
      </c>
      <c r="D91" s="69" t="str">
        <f>Тех.ПАРА!E89</f>
        <v>Сургутский район</v>
      </c>
      <c r="E91" s="69" t="str">
        <f>Тех.ПАРА!G89</f>
        <v>б/р</v>
      </c>
      <c r="F91" s="71" t="str">
        <f>Тех.ПАРА!F89</f>
        <v>лин</v>
      </c>
      <c r="G91" s="72" t="s">
        <v>274</v>
      </c>
      <c r="H91" s="144">
        <v>1.5402777777777778E-3</v>
      </c>
      <c r="I91" s="141">
        <f>H91</f>
        <v>1.5402777777777778E-3</v>
      </c>
      <c r="J91" s="160">
        <v>4</v>
      </c>
      <c r="K91" s="69" t="s">
        <v>21</v>
      </c>
      <c r="L91" s="69">
        <v>128</v>
      </c>
      <c r="M91" s="60" t="str">
        <f>Тех.ПАРА!H89</f>
        <v>Фоминых О.В.</v>
      </c>
    </row>
    <row r="92" spans="1:13" ht="16.5" x14ac:dyDescent="0.25">
      <c r="A92" s="69">
        <v>5</v>
      </c>
      <c r="B92" s="70" t="str">
        <f>Тех.ПАРА!B194</f>
        <v>Мышкин Владимир</v>
      </c>
      <c r="C92" s="60">
        <f>Тех.ПАРА!C194</f>
        <v>1984</v>
      </c>
      <c r="D92" s="69" t="str">
        <f>Тех.ПАРА!E194</f>
        <v>Нефтеюганск</v>
      </c>
      <c r="E92" s="69" t="str">
        <f>Тех.ПАРА!G194</f>
        <v>б/р</v>
      </c>
      <c r="F92" s="71" t="str">
        <f>Тех.ПАРА!F194</f>
        <v>лин</v>
      </c>
      <c r="G92" s="72" t="s">
        <v>274</v>
      </c>
      <c r="H92" s="144" t="s">
        <v>294</v>
      </c>
      <c r="I92" s="141" t="str">
        <f t="shared" ref="I92" si="3">H92</f>
        <v>сошел</v>
      </c>
      <c r="J92" s="73" t="s">
        <v>274</v>
      </c>
      <c r="K92" s="73" t="s">
        <v>274</v>
      </c>
      <c r="L92" s="73" t="s">
        <v>274</v>
      </c>
      <c r="M92" s="60" t="str">
        <f>Тех.ПАРА!H194</f>
        <v>Лобачев С.В.</v>
      </c>
    </row>
    <row r="94" spans="1:13" x14ac:dyDescent="0.25">
      <c r="A94" s="16"/>
      <c r="B94" s="16"/>
      <c r="C94" s="16"/>
      <c r="D94" s="16"/>
      <c r="E94" s="16"/>
      <c r="F94" s="16"/>
      <c r="G94" s="16"/>
      <c r="H94" s="16"/>
      <c r="I94" s="19"/>
      <c r="J94" s="19"/>
      <c r="K94" s="19"/>
      <c r="L94" s="16"/>
      <c r="M94" s="16"/>
    </row>
    <row r="95" spans="1:13" x14ac:dyDescent="0.25">
      <c r="A95" s="16"/>
      <c r="B95" s="16"/>
      <c r="C95" s="16"/>
      <c r="D95" s="16"/>
      <c r="E95" s="16"/>
      <c r="F95" s="16"/>
      <c r="G95" s="16"/>
      <c r="H95" s="16"/>
      <c r="I95" s="19"/>
      <c r="J95" s="19"/>
      <c r="K95" s="19"/>
      <c r="L95" s="16"/>
      <c r="M95" s="16"/>
    </row>
    <row r="96" spans="1:13" ht="18.75" x14ac:dyDescent="0.25">
      <c r="A96" s="208" t="s">
        <v>93</v>
      </c>
      <c r="B96" s="208"/>
      <c r="C96" s="208"/>
      <c r="D96" s="208"/>
      <c r="E96" s="208"/>
      <c r="F96" s="208"/>
      <c r="G96" s="208"/>
      <c r="H96" s="208"/>
      <c r="I96" s="208"/>
      <c r="J96" s="208"/>
      <c r="K96" s="208"/>
      <c r="L96" s="208"/>
      <c r="M96" s="208"/>
    </row>
    <row r="97" spans="1:13" ht="18.75" x14ac:dyDescent="0.3">
      <c r="A97" s="85"/>
      <c r="B97" s="86"/>
      <c r="C97" s="87"/>
      <c r="D97" s="88"/>
      <c r="E97" s="88"/>
      <c r="F97" s="88"/>
      <c r="G97" s="88"/>
      <c r="H97" s="88"/>
      <c r="I97" s="89"/>
      <c r="J97" s="89"/>
      <c r="K97" s="89"/>
      <c r="L97" s="90"/>
      <c r="M97" s="91"/>
    </row>
    <row r="98" spans="1:13" ht="18.75" x14ac:dyDescent="0.25">
      <c r="A98" s="208" t="s">
        <v>34</v>
      </c>
      <c r="B98" s="208"/>
      <c r="C98" s="208"/>
      <c r="D98" s="208"/>
      <c r="E98" s="208"/>
      <c r="F98" s="208"/>
      <c r="G98" s="208"/>
      <c r="H98" s="208"/>
      <c r="I98" s="208"/>
      <c r="J98" s="208"/>
      <c r="K98" s="208"/>
      <c r="L98" s="208"/>
      <c r="M98" s="208"/>
    </row>
    <row r="99" spans="1:13" ht="18.75" x14ac:dyDescent="0.3">
      <c r="A99" s="199" t="s">
        <v>290</v>
      </c>
      <c r="B99" s="202"/>
      <c r="C99" s="202"/>
      <c r="D99" s="202"/>
      <c r="E99" s="202"/>
      <c r="F99" s="202"/>
      <c r="G99" s="202"/>
      <c r="H99" s="202"/>
      <c r="I99" s="202"/>
      <c r="J99" s="202"/>
      <c r="K99" s="202"/>
      <c r="L99" s="202"/>
      <c r="M99" s="202"/>
    </row>
    <row r="100" spans="1:13" ht="18.75" x14ac:dyDescent="0.3">
      <c r="A100" s="199" t="s">
        <v>298</v>
      </c>
      <c r="B100" s="199"/>
      <c r="C100" s="199"/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</row>
    <row r="101" spans="1:13" ht="18.75" x14ac:dyDescent="0.3">
      <c r="A101" s="199" t="s">
        <v>305</v>
      </c>
      <c r="B101" s="202"/>
      <c r="C101" s="202"/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</row>
    <row r="102" spans="1:13" ht="19.5" x14ac:dyDescent="0.35">
      <c r="A102" s="203" t="s">
        <v>13</v>
      </c>
      <c r="B102" s="204"/>
      <c r="C102" s="204"/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</row>
    <row r="103" spans="1:13" ht="19.5" x14ac:dyDescent="0.25">
      <c r="A103" s="194" t="s">
        <v>253</v>
      </c>
      <c r="B103" s="194"/>
      <c r="C103" s="194"/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</row>
    <row r="104" spans="1:13" ht="28.15" customHeight="1" x14ac:dyDescent="0.25">
      <c r="A104" s="21" t="s">
        <v>178</v>
      </c>
      <c r="B104" s="23" t="s">
        <v>32</v>
      </c>
      <c r="C104" s="23" t="s">
        <v>0</v>
      </c>
      <c r="D104" s="23" t="s">
        <v>1</v>
      </c>
      <c r="E104" s="21" t="s">
        <v>20</v>
      </c>
      <c r="F104" s="21" t="s">
        <v>27</v>
      </c>
      <c r="G104" s="23" t="s">
        <v>257</v>
      </c>
      <c r="H104" s="23" t="s">
        <v>4</v>
      </c>
      <c r="I104" s="23" t="s">
        <v>28</v>
      </c>
      <c r="J104" s="23" t="s">
        <v>5</v>
      </c>
      <c r="K104" s="23" t="s">
        <v>256</v>
      </c>
      <c r="L104" s="23" t="s">
        <v>6</v>
      </c>
      <c r="M104" s="23" t="s">
        <v>2</v>
      </c>
    </row>
    <row r="105" spans="1:13" ht="15.75" x14ac:dyDescent="0.25">
      <c r="A105" s="200" t="s">
        <v>99</v>
      </c>
      <c r="B105" s="201"/>
      <c r="C105" s="201"/>
      <c r="D105" s="201"/>
      <c r="E105" s="201"/>
      <c r="F105" s="201"/>
      <c r="G105" s="201"/>
      <c r="H105" s="201"/>
      <c r="I105" s="201"/>
      <c r="J105" s="201"/>
      <c r="K105" s="201"/>
      <c r="L105" s="201"/>
      <c r="M105" s="201"/>
    </row>
    <row r="106" spans="1:13" ht="16.5" x14ac:dyDescent="0.25">
      <c r="A106" s="60">
        <v>1</v>
      </c>
      <c r="B106" s="61" t="str">
        <f>Тех.ПАРА!B166</f>
        <v>Сухоруков Александр</v>
      </c>
      <c r="C106" s="60">
        <f>Тех.ПАРА!C166</f>
        <v>2008</v>
      </c>
      <c r="D106" s="60" t="str">
        <f>Тех.ПАРА!E166</f>
        <v>Нижневартовск</v>
      </c>
      <c r="E106" s="60" t="str">
        <f>Тех.ПАРА!G166</f>
        <v>б/р</v>
      </c>
      <c r="F106" s="60" t="str">
        <f>Тех.ПАРА!F166</f>
        <v>S4</v>
      </c>
      <c r="G106" s="62" t="s">
        <v>276</v>
      </c>
      <c r="H106" s="141">
        <v>8.1122685185185171E-4</v>
      </c>
      <c r="I106" s="141">
        <f>H106*G106</f>
        <v>4.6970034722222209E-4</v>
      </c>
      <c r="J106" s="63" t="s">
        <v>187</v>
      </c>
      <c r="K106" s="60" t="s">
        <v>90</v>
      </c>
      <c r="L106" s="60">
        <v>155</v>
      </c>
      <c r="M106" s="60" t="str">
        <f>Тех.ПАРА!H166</f>
        <v>Игумнова А.А.</v>
      </c>
    </row>
    <row r="107" spans="1:13" ht="16.5" x14ac:dyDescent="0.25">
      <c r="A107" s="60">
        <v>2</v>
      </c>
      <c r="B107" s="61" t="str">
        <f>Тех.ПАРА!B232</f>
        <v>Лукиных Иван</v>
      </c>
      <c r="C107" s="60">
        <f>Тех.ПАРА!C232</f>
        <v>2004</v>
      </c>
      <c r="D107" s="60" t="str">
        <f>Тех.ПАРА!E232</f>
        <v>Сургут</v>
      </c>
      <c r="E107" s="60" t="str">
        <f>Тех.ПАРА!G232</f>
        <v>3юн</v>
      </c>
      <c r="F107" s="60" t="str">
        <f>Тех.ПАРА!F232</f>
        <v>S4</v>
      </c>
      <c r="G107" s="62" t="s">
        <v>276</v>
      </c>
      <c r="H107" s="141">
        <v>1.5476851851851851E-3</v>
      </c>
      <c r="I107" s="141">
        <f>H107*G107</f>
        <v>8.961097222222221E-4</v>
      </c>
      <c r="J107" s="63" t="s">
        <v>25</v>
      </c>
      <c r="K107" s="60" t="s">
        <v>21</v>
      </c>
      <c r="L107" s="60">
        <v>142</v>
      </c>
      <c r="M107" s="60" t="str">
        <f>Тех.ПАРА!H232</f>
        <v>Столяр Д.В.</v>
      </c>
    </row>
    <row r="108" spans="1:13" ht="15.75" x14ac:dyDescent="0.25">
      <c r="A108" s="200" t="s">
        <v>184</v>
      </c>
      <c r="B108" s="201"/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</row>
    <row r="109" spans="1:13" ht="16.5" x14ac:dyDescent="0.25">
      <c r="A109" s="83">
        <v>1</v>
      </c>
      <c r="B109" s="75" t="str">
        <f>Тех.ПАРА!B236</f>
        <v>Кореньков Тимофей н/з</v>
      </c>
      <c r="C109" s="76">
        <f>Тех.ПАРА!C236</f>
        <v>2009</v>
      </c>
      <c r="D109" s="76" t="str">
        <f>Тех.ПАРА!E236</f>
        <v>Сургут</v>
      </c>
      <c r="E109" s="77" t="str">
        <f>Тех.ПАРА!G236</f>
        <v>б/р</v>
      </c>
      <c r="F109" s="78" t="str">
        <f>Тех.ПАРА!F236</f>
        <v>S7</v>
      </c>
      <c r="G109" s="79" t="s">
        <v>280</v>
      </c>
      <c r="H109" s="142">
        <v>6.4351851851851853E-4</v>
      </c>
      <c r="I109" s="141">
        <f t="shared" ref="I109:I111" si="4">H109*G109</f>
        <v>5.2639814814814812E-4</v>
      </c>
      <c r="J109" s="158" t="s">
        <v>187</v>
      </c>
      <c r="K109" s="76" t="s">
        <v>21</v>
      </c>
      <c r="L109" s="66" t="s">
        <v>297</v>
      </c>
      <c r="M109" s="66" t="str">
        <f>Тех.ПАРА!H236</f>
        <v>Афаневич Н.Н.</v>
      </c>
    </row>
    <row r="110" spans="1:13" ht="16.5" x14ac:dyDescent="0.25">
      <c r="A110" s="83">
        <v>2</v>
      </c>
      <c r="B110" s="75" t="str">
        <f>Тех.ПАРА!B24</f>
        <v>Горбунов Виктор</v>
      </c>
      <c r="C110" s="76">
        <f>Тех.ПАРА!C24</f>
        <v>2008</v>
      </c>
      <c r="D110" s="76" t="str">
        <f>Тех.ПАРА!E24</f>
        <v>Лангепас</v>
      </c>
      <c r="E110" s="77" t="str">
        <f>Тех.ПАРА!G24</f>
        <v>б/р</v>
      </c>
      <c r="F110" s="78" t="str">
        <f>Тех.ПАРА!F24</f>
        <v>S7</v>
      </c>
      <c r="G110" s="79" t="s">
        <v>280</v>
      </c>
      <c r="H110" s="142">
        <v>6.5844907407407421E-4</v>
      </c>
      <c r="I110" s="141">
        <f t="shared" si="4"/>
        <v>5.3861134259259268E-4</v>
      </c>
      <c r="J110" s="158" t="s">
        <v>25</v>
      </c>
      <c r="K110" s="76" t="s">
        <v>21</v>
      </c>
      <c r="L110" s="66">
        <v>142</v>
      </c>
      <c r="M110" s="66" t="str">
        <f>Тех.ПАРА!H24</f>
        <v>Замиралова Е.Г.</v>
      </c>
    </row>
    <row r="111" spans="1:13" ht="33" x14ac:dyDescent="0.25">
      <c r="A111" s="66">
        <v>3</v>
      </c>
      <c r="B111" s="65" t="str">
        <f>Тех.ПАРА!B264</f>
        <v>Фаустов Егор</v>
      </c>
      <c r="C111" s="66">
        <f>Тех.ПАРА!C264</f>
        <v>2006</v>
      </c>
      <c r="D111" s="66" t="str">
        <f>Тех.ПАРА!E264</f>
        <v>Нижневартовский район</v>
      </c>
      <c r="E111" s="66" t="str">
        <f>Тех.ПАРА!G264</f>
        <v>б/р</v>
      </c>
      <c r="F111" s="67" t="str">
        <f>Тех.ПАРА!F264</f>
        <v>S7</v>
      </c>
      <c r="G111" s="68" t="s">
        <v>280</v>
      </c>
      <c r="H111" s="143">
        <v>8.5613425925925917E-4</v>
      </c>
      <c r="I111" s="141">
        <f t="shared" si="4"/>
        <v>7.0031782407407395E-4</v>
      </c>
      <c r="J111" s="159" t="s">
        <v>90</v>
      </c>
      <c r="K111" s="66" t="s">
        <v>21</v>
      </c>
      <c r="L111" s="66">
        <v>134</v>
      </c>
      <c r="M111" s="66" t="str">
        <f>Тех.ПАРА!H264</f>
        <v>Плиторак С.В.</v>
      </c>
    </row>
    <row r="112" spans="1:13" ht="15.75" x14ac:dyDescent="0.25">
      <c r="A112" s="200" t="s">
        <v>185</v>
      </c>
      <c r="B112" s="201"/>
      <c r="C112" s="201"/>
      <c r="D112" s="201"/>
      <c r="E112" s="201"/>
      <c r="F112" s="201"/>
      <c r="G112" s="201"/>
      <c r="H112" s="201"/>
      <c r="I112" s="201"/>
      <c r="J112" s="201"/>
      <c r="K112" s="201"/>
      <c r="L112" s="201"/>
      <c r="M112" s="201"/>
    </row>
    <row r="113" spans="1:13" ht="16.5" x14ac:dyDescent="0.25">
      <c r="A113" s="64">
        <v>1</v>
      </c>
      <c r="B113" s="65" t="str">
        <f>Тех.ПАРА!B233</f>
        <v>Кузьменко Вадим</v>
      </c>
      <c r="C113" s="66">
        <f>Тех.ПАРА!C233</f>
        <v>2005</v>
      </c>
      <c r="D113" s="66" t="str">
        <f>Тех.ПАРА!E233</f>
        <v>Сургут</v>
      </c>
      <c r="E113" s="66" t="str">
        <f>Тех.ПАРА!G233</f>
        <v>I</v>
      </c>
      <c r="F113" s="67" t="str">
        <f>Тех.ПАРА!F233</f>
        <v>S10</v>
      </c>
      <c r="G113" s="68" t="s">
        <v>269</v>
      </c>
      <c r="H113" s="143">
        <v>3.9780092592592596E-4</v>
      </c>
      <c r="I113" s="141">
        <f t="shared" ref="I113:I120" si="5">H113*G113</f>
        <v>3.9780092592592596E-4</v>
      </c>
      <c r="J113" s="159" t="s">
        <v>187</v>
      </c>
      <c r="K113" s="66" t="s">
        <v>21</v>
      </c>
      <c r="L113" s="66">
        <v>150</v>
      </c>
      <c r="M113" s="66" t="str">
        <f>Тех.ПАРА!H233</f>
        <v>Афаневич Н.Н.</v>
      </c>
    </row>
    <row r="114" spans="1:13" ht="16.5" x14ac:dyDescent="0.25">
      <c r="A114" s="64">
        <v>2</v>
      </c>
      <c r="B114" s="80" t="str">
        <f>Тех.ПАРА!B87</f>
        <v>Чумакин Богдан</v>
      </c>
      <c r="C114" s="66">
        <f>Тех.ПАРА!C87</f>
        <v>2005</v>
      </c>
      <c r="D114" s="66" t="str">
        <f>Тех.ПАРА!E87</f>
        <v>Сургутский район</v>
      </c>
      <c r="E114" s="66" t="str">
        <f>Тех.ПАРА!G87</f>
        <v>б/р</v>
      </c>
      <c r="F114" s="67" t="str">
        <f>Тех.ПАРА!F87</f>
        <v>S10</v>
      </c>
      <c r="G114" s="68" t="s">
        <v>269</v>
      </c>
      <c r="H114" s="143">
        <v>5.241898148148149E-4</v>
      </c>
      <c r="I114" s="141">
        <f t="shared" si="5"/>
        <v>5.241898148148149E-4</v>
      </c>
      <c r="J114" s="159" t="s">
        <v>25</v>
      </c>
      <c r="K114" s="66" t="s">
        <v>21</v>
      </c>
      <c r="L114" s="66">
        <v>142</v>
      </c>
      <c r="M114" s="66" t="str">
        <f>Тех.ПАРА!H87</f>
        <v>Пилявец Д.О.</v>
      </c>
    </row>
    <row r="115" spans="1:13" ht="16.5" x14ac:dyDescent="0.25">
      <c r="A115" s="64">
        <v>3</v>
      </c>
      <c r="B115" s="65" t="str">
        <f>Тех.ПАРА!B235</f>
        <v>Касаев Роман</v>
      </c>
      <c r="C115" s="66">
        <f>Тех.ПАРА!C235</f>
        <v>2006</v>
      </c>
      <c r="D115" s="66" t="str">
        <f>Тех.ПАРА!E235</f>
        <v xml:space="preserve">Сургут </v>
      </c>
      <c r="E115" s="66" t="str">
        <f>Тех.ПАРА!G235</f>
        <v>3юн</v>
      </c>
      <c r="F115" s="67" t="str">
        <f>Тех.ПАРА!F235</f>
        <v>S8</v>
      </c>
      <c r="G115" s="68" t="s">
        <v>282</v>
      </c>
      <c r="H115" s="143">
        <v>7.5960648148148166E-4</v>
      </c>
      <c r="I115" s="141">
        <f t="shared" si="5"/>
        <v>6.669344907407409E-4</v>
      </c>
      <c r="J115" s="159" t="s">
        <v>90</v>
      </c>
      <c r="K115" s="66" t="s">
        <v>21</v>
      </c>
      <c r="L115" s="66">
        <v>134</v>
      </c>
      <c r="M115" s="66" t="str">
        <f>Тех.ПАРА!H235</f>
        <v>Столяр Д.В.</v>
      </c>
    </row>
    <row r="116" spans="1:13" ht="16.5" x14ac:dyDescent="0.25">
      <c r="A116" s="64">
        <v>4</v>
      </c>
      <c r="B116" s="80" t="str">
        <f>Тех.ПАРА!B26</f>
        <v>Багау Валерий</v>
      </c>
      <c r="C116" s="66">
        <f>Тех.ПАРА!C26</f>
        <v>2007</v>
      </c>
      <c r="D116" s="66" t="str">
        <f>Тех.ПАРА!E26</f>
        <v>Лангепас</v>
      </c>
      <c r="E116" s="66" t="str">
        <f>Тех.ПАРА!G26</f>
        <v>б/р</v>
      </c>
      <c r="F116" s="67" t="str">
        <f>Тех.ПАРА!F26</f>
        <v>S10</v>
      </c>
      <c r="G116" s="68" t="s">
        <v>269</v>
      </c>
      <c r="H116" s="143">
        <v>7.2812500000000004E-4</v>
      </c>
      <c r="I116" s="141">
        <f t="shared" si="5"/>
        <v>7.2812500000000004E-4</v>
      </c>
      <c r="J116" s="68">
        <v>4</v>
      </c>
      <c r="K116" s="66" t="s">
        <v>21</v>
      </c>
      <c r="L116" s="66">
        <v>128</v>
      </c>
      <c r="M116" s="66" t="str">
        <f>Тех.ПАРА!H26</f>
        <v>Зайцева Н.Л.</v>
      </c>
    </row>
    <row r="117" spans="1:13" ht="16.5" x14ac:dyDescent="0.25">
      <c r="A117" s="64">
        <v>5</v>
      </c>
      <c r="B117" s="65" t="str">
        <f>Тех.ПАРА!B250</f>
        <v>Поцелуев Платон н/з</v>
      </c>
      <c r="C117" s="66">
        <f>Тех.ПАРА!C250</f>
        <v>2010</v>
      </c>
      <c r="D117" s="66" t="str">
        <f>Тех.ПАРА!E250</f>
        <v>Берёзовский район</v>
      </c>
      <c r="E117" s="66" t="str">
        <f>Тех.ПАРА!G250</f>
        <v>б/р</v>
      </c>
      <c r="F117" s="67" t="str">
        <f>Тех.ПАРА!F250</f>
        <v>S10</v>
      </c>
      <c r="G117" s="68" t="s">
        <v>269</v>
      </c>
      <c r="H117" s="143">
        <v>7.969907407407408E-4</v>
      </c>
      <c r="I117" s="141">
        <f t="shared" si="5"/>
        <v>7.969907407407408E-4</v>
      </c>
      <c r="J117" s="68">
        <v>5</v>
      </c>
      <c r="K117" s="66" t="s">
        <v>21</v>
      </c>
      <c r="L117" s="66" t="s">
        <v>297</v>
      </c>
      <c r="M117" s="66" t="str">
        <f>Тех.ПАРА!H250</f>
        <v>Попова Т.И.</v>
      </c>
    </row>
    <row r="118" spans="1:13" ht="33" x14ac:dyDescent="0.25">
      <c r="A118" s="64">
        <v>6</v>
      </c>
      <c r="B118" s="65" t="str">
        <f>Тех.ПАРА!B52</f>
        <v>Романцов Кирилл</v>
      </c>
      <c r="C118" s="66">
        <f>Тех.ПАРА!C52</f>
        <v>2007</v>
      </c>
      <c r="D118" s="66" t="str">
        <f>Тех.ПАРА!E52</f>
        <v>Радужный</v>
      </c>
      <c r="E118" s="66" t="str">
        <f>Тех.ПАРА!G52</f>
        <v>б/р</v>
      </c>
      <c r="F118" s="67" t="str">
        <f>Тех.ПАРА!F52</f>
        <v>S8</v>
      </c>
      <c r="G118" s="68" t="s">
        <v>282</v>
      </c>
      <c r="H118" s="143">
        <v>1.1071759259259257E-3</v>
      </c>
      <c r="I118" s="141">
        <f t="shared" si="5"/>
        <v>9.7210046296296283E-4</v>
      </c>
      <c r="J118" s="68">
        <v>6</v>
      </c>
      <c r="K118" s="66" t="s">
        <v>21</v>
      </c>
      <c r="L118" s="66">
        <v>116</v>
      </c>
      <c r="M118" s="66" t="str">
        <f>Тех.ПАРА!H52</f>
        <v>Тарасенко А.В. Мерзлякова Ю.В.</v>
      </c>
    </row>
    <row r="119" spans="1:13" ht="16.5" x14ac:dyDescent="0.25">
      <c r="A119" s="64">
        <v>7</v>
      </c>
      <c r="B119" s="80" t="str">
        <f>Тех.ПАРА!B210</f>
        <v>Ловков Даниил</v>
      </c>
      <c r="C119" s="66">
        <f>Тех.ПАРА!C210</f>
        <v>2005</v>
      </c>
      <c r="D119" s="66" t="str">
        <f>Тех.ПАРА!E210</f>
        <v>Нягань</v>
      </c>
      <c r="E119" s="66" t="str">
        <f>Тех.ПАРА!G210</f>
        <v>б/р</v>
      </c>
      <c r="F119" s="67" t="str">
        <f>Тех.ПАРА!F210</f>
        <v>S10</v>
      </c>
      <c r="G119" s="68" t="s">
        <v>269</v>
      </c>
      <c r="H119" s="143">
        <v>1.0995370370370371E-3</v>
      </c>
      <c r="I119" s="141">
        <f t="shared" si="5"/>
        <v>1.0995370370370371E-3</v>
      </c>
      <c r="J119" s="68">
        <v>7</v>
      </c>
      <c r="K119" s="66" t="s">
        <v>21</v>
      </c>
      <c r="L119" s="66">
        <v>112</v>
      </c>
      <c r="M119" s="66" t="str">
        <f>Тех.ПАРА!H210</f>
        <v>Ермаков В.А.</v>
      </c>
    </row>
    <row r="120" spans="1:13" ht="16.5" x14ac:dyDescent="0.25">
      <c r="A120" s="64">
        <v>8</v>
      </c>
      <c r="B120" s="80" t="str">
        <f>Тех.ПАРА!B251</f>
        <v>Тихонов Дмитрий</v>
      </c>
      <c r="C120" s="66">
        <f>Тех.ПАРА!C251</f>
        <v>2002</v>
      </c>
      <c r="D120" s="66" t="str">
        <f>Тех.ПАРА!E251</f>
        <v>Берёзовский район</v>
      </c>
      <c r="E120" s="66" t="str">
        <f>Тех.ПАРА!G251</f>
        <v>б/р</v>
      </c>
      <c r="F120" s="67" t="str">
        <f>Тех.ПАРА!F251</f>
        <v>S9</v>
      </c>
      <c r="G120" s="68" t="s">
        <v>283</v>
      </c>
      <c r="H120" s="143">
        <v>1.1906250000000001E-3</v>
      </c>
      <c r="I120" s="141">
        <f t="shared" si="5"/>
        <v>1.1013281250000001E-3</v>
      </c>
      <c r="J120" s="68">
        <v>8</v>
      </c>
      <c r="K120" s="66" t="s">
        <v>21</v>
      </c>
      <c r="L120" s="66">
        <v>108</v>
      </c>
      <c r="M120" s="66" t="str">
        <f>Тех.ПАРА!H251</f>
        <v>Канев В.И.</v>
      </c>
    </row>
    <row r="121" spans="1:13" ht="15.75" x14ac:dyDescent="0.25">
      <c r="A121" s="205" t="s">
        <v>98</v>
      </c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7"/>
    </row>
    <row r="122" spans="1:13" ht="16.5" x14ac:dyDescent="0.25">
      <c r="A122" s="69">
        <v>1</v>
      </c>
      <c r="B122" s="70" t="str">
        <f>Тех.ПАРА!B23</f>
        <v>Ковалев Григорий</v>
      </c>
      <c r="C122" s="60">
        <f>Тех.ПАРА!C23</f>
        <v>2004</v>
      </c>
      <c r="D122" s="69" t="str">
        <f>Тех.ПАРА!E23</f>
        <v>Лангепас</v>
      </c>
      <c r="E122" s="69" t="str">
        <f>Тех.ПАРА!G23</f>
        <v>б/р</v>
      </c>
      <c r="F122" s="71" t="str">
        <f>Тех.ПАРА!F23</f>
        <v>S13</v>
      </c>
      <c r="G122" s="72" t="s">
        <v>295</v>
      </c>
      <c r="H122" s="144">
        <v>5.0208333333333344E-4</v>
      </c>
      <c r="I122" s="141">
        <f t="shared" ref="I122:I127" si="6">H122*G122</f>
        <v>4.9605833333333344E-4</v>
      </c>
      <c r="J122" s="158" t="s">
        <v>187</v>
      </c>
      <c r="K122" s="69" t="s">
        <v>90</v>
      </c>
      <c r="L122" s="69">
        <v>155</v>
      </c>
      <c r="M122" s="60" t="str">
        <f>Тех.ПАРА!H23</f>
        <v>Зайцева Н.Л.</v>
      </c>
    </row>
    <row r="123" spans="1:13" ht="16.5" x14ac:dyDescent="0.25">
      <c r="A123" s="69">
        <v>2</v>
      </c>
      <c r="B123" s="70" t="str">
        <f>Тех.ПАРА!B167</f>
        <v>Аксенов Егор</v>
      </c>
      <c r="C123" s="60">
        <f>Тех.ПАРА!C167</f>
        <v>2007</v>
      </c>
      <c r="D123" s="69" t="str">
        <f>Тех.ПАРА!E167</f>
        <v>Нижневартовск</v>
      </c>
      <c r="E123" s="69" t="str">
        <f>Тех.ПАРА!G167</f>
        <v>2юн</v>
      </c>
      <c r="F123" s="71" t="str">
        <f>Тех.ПАРА!F167</f>
        <v>S12</v>
      </c>
      <c r="G123" s="72" t="s">
        <v>285</v>
      </c>
      <c r="H123" s="144">
        <v>5.2812500000000006E-4</v>
      </c>
      <c r="I123" s="141">
        <f t="shared" si="6"/>
        <v>5.0805625000000009E-4</v>
      </c>
      <c r="J123" s="158" t="s">
        <v>25</v>
      </c>
      <c r="K123" s="69" t="s">
        <v>90</v>
      </c>
      <c r="L123" s="69">
        <v>147</v>
      </c>
      <c r="M123" s="60" t="str">
        <f>Тех.ПАРА!H167</f>
        <v>Игумнова А.А.</v>
      </c>
    </row>
    <row r="124" spans="1:13" ht="16.5" x14ac:dyDescent="0.25">
      <c r="A124" s="69">
        <v>3</v>
      </c>
      <c r="B124" s="70" t="str">
        <f>Тех.ПАРА!B168</f>
        <v>Алимирзоев Эльдар</v>
      </c>
      <c r="C124" s="60">
        <f>Тех.ПАРА!C168</f>
        <v>2006</v>
      </c>
      <c r="D124" s="69" t="str">
        <f>Тех.ПАРА!E168</f>
        <v>Нижневартовск</v>
      </c>
      <c r="E124" s="69" t="str">
        <f>Тех.ПАРА!G168</f>
        <v>3юн</v>
      </c>
      <c r="F124" s="71" t="str">
        <f>Тех.ПАРА!F168</f>
        <v>S13</v>
      </c>
      <c r="G124" s="72" t="s">
        <v>295</v>
      </c>
      <c r="H124" s="144">
        <v>5.6828703703703707E-4</v>
      </c>
      <c r="I124" s="141">
        <f t="shared" si="6"/>
        <v>5.6146759259259257E-4</v>
      </c>
      <c r="J124" s="158" t="s">
        <v>90</v>
      </c>
      <c r="K124" s="69" t="s">
        <v>118</v>
      </c>
      <c r="L124" s="69">
        <v>134</v>
      </c>
      <c r="M124" s="60" t="str">
        <f>Тех.ПАРА!H168</f>
        <v>Игумнова А.А.</v>
      </c>
    </row>
    <row r="125" spans="1:13" ht="16.5" x14ac:dyDescent="0.25">
      <c r="A125" s="69">
        <v>4</v>
      </c>
      <c r="B125" s="70" t="str">
        <f>Тех.ПАРА!B170</f>
        <v>Мокеев Алесандр</v>
      </c>
      <c r="C125" s="60">
        <f>Тех.ПАРА!C170</f>
        <v>2007</v>
      </c>
      <c r="D125" s="69" t="str">
        <f>Тех.ПАРА!E170</f>
        <v>Нижневартовск</v>
      </c>
      <c r="E125" s="69" t="str">
        <f>Тех.ПАРА!G170</f>
        <v>3юн</v>
      </c>
      <c r="F125" s="71" t="str">
        <f>Тех.ПАРА!F170</f>
        <v>S13</v>
      </c>
      <c r="G125" s="72" t="s">
        <v>295</v>
      </c>
      <c r="H125" s="144">
        <v>6.2835648148148137E-4</v>
      </c>
      <c r="I125" s="141">
        <f t="shared" si="6"/>
        <v>6.2081620370370359E-4</v>
      </c>
      <c r="J125" s="160">
        <v>4</v>
      </c>
      <c r="K125" s="69" t="s">
        <v>158</v>
      </c>
      <c r="L125" s="69">
        <v>128</v>
      </c>
      <c r="M125" s="60" t="str">
        <f>Тех.ПАРА!H170</f>
        <v>Игумнова А.А.</v>
      </c>
    </row>
    <row r="126" spans="1:13" ht="16.5" x14ac:dyDescent="0.25">
      <c r="A126" s="69">
        <v>5</v>
      </c>
      <c r="B126" s="70" t="str">
        <f>Тех.ПАРА!B25</f>
        <v>Казанов Денислам</v>
      </c>
      <c r="C126" s="60">
        <f>Тех.ПАРА!C25</f>
        <v>2005</v>
      </c>
      <c r="D126" s="69" t="str">
        <f>Тех.ПАРА!E25</f>
        <v>Лангепас</v>
      </c>
      <c r="E126" s="69" t="str">
        <f>Тех.ПАРА!G25</f>
        <v>б/р</v>
      </c>
      <c r="F126" s="71" t="str">
        <f>Тех.ПАРА!F25</f>
        <v>S12</v>
      </c>
      <c r="G126" s="72" t="s">
        <v>285</v>
      </c>
      <c r="H126" s="144">
        <v>6.6307870370370359E-4</v>
      </c>
      <c r="I126" s="141">
        <f t="shared" si="6"/>
        <v>6.3788171296296284E-4</v>
      </c>
      <c r="J126" s="160">
        <v>5</v>
      </c>
      <c r="K126" s="69" t="s">
        <v>158</v>
      </c>
      <c r="L126" s="69">
        <v>122</v>
      </c>
      <c r="M126" s="60" t="str">
        <f>Тех.ПАРА!H25</f>
        <v>Зайцева Н.Л.</v>
      </c>
    </row>
    <row r="127" spans="1:13" ht="16.5" x14ac:dyDescent="0.25">
      <c r="A127" s="69">
        <v>6</v>
      </c>
      <c r="B127" s="70" t="str">
        <f>Тех.ПАРА!B86</f>
        <v>Перницкий Эдуард</v>
      </c>
      <c r="C127" s="60">
        <f>Тех.ПАРА!C86</f>
        <v>2002</v>
      </c>
      <c r="D127" s="69" t="str">
        <f>Тех.ПАРА!E86</f>
        <v>Сургутский район</v>
      </c>
      <c r="E127" s="69" t="str">
        <f>Тех.ПАРА!G86</f>
        <v>б/р</v>
      </c>
      <c r="F127" s="71" t="str">
        <f>Тех.ПАРА!F86</f>
        <v>S12</v>
      </c>
      <c r="G127" s="72" t="s">
        <v>285</v>
      </c>
      <c r="H127" s="144">
        <v>7.9386574074074071E-4</v>
      </c>
      <c r="I127" s="141">
        <f t="shared" si="6"/>
        <v>7.6369884259259253E-4</v>
      </c>
      <c r="J127" s="160">
        <v>6</v>
      </c>
      <c r="K127" s="69" t="s">
        <v>127</v>
      </c>
      <c r="L127" s="69">
        <v>116</v>
      </c>
      <c r="M127" s="60" t="str">
        <f>Тех.ПАРА!H86</f>
        <v>Черепанов В.Н.</v>
      </c>
    </row>
    <row r="128" spans="1:13" ht="15.75" x14ac:dyDescent="0.25">
      <c r="A128" s="205" t="s">
        <v>169</v>
      </c>
      <c r="B128" s="206"/>
      <c r="C128" s="206"/>
      <c r="D128" s="206"/>
      <c r="E128" s="206"/>
      <c r="F128" s="206"/>
      <c r="G128" s="206"/>
      <c r="H128" s="206"/>
      <c r="I128" s="206"/>
      <c r="J128" s="206"/>
      <c r="K128" s="206"/>
      <c r="L128" s="206"/>
      <c r="M128" s="207"/>
    </row>
    <row r="129" spans="1:14" ht="16.5" x14ac:dyDescent="0.25">
      <c r="A129" s="69">
        <v>1</v>
      </c>
      <c r="B129" s="70" t="str">
        <f>Тех.ПАРА!B149</f>
        <v>Шабалов Валерий</v>
      </c>
      <c r="C129" s="60">
        <f>Тех.ПАРА!C149</f>
        <v>2003</v>
      </c>
      <c r="D129" s="69" t="str">
        <f>Тех.ПАРА!E149</f>
        <v>Советский район</v>
      </c>
      <c r="E129" s="69" t="str">
        <f>Тех.ПАРА!G149</f>
        <v>I</v>
      </c>
      <c r="F129" s="71" t="str">
        <f>Тех.ПАРА!F149</f>
        <v>лин</v>
      </c>
      <c r="G129" s="72" t="s">
        <v>274</v>
      </c>
      <c r="H129" s="144">
        <v>4.2754629629629626E-4</v>
      </c>
      <c r="I129" s="141">
        <f t="shared" ref="I129:I136" si="7">H129</f>
        <v>4.2754629629629626E-4</v>
      </c>
      <c r="J129" s="158" t="s">
        <v>187</v>
      </c>
      <c r="K129" s="69" t="s">
        <v>187</v>
      </c>
      <c r="L129" s="69">
        <v>165</v>
      </c>
      <c r="M129" s="60" t="str">
        <f>Тех.ПАРА!H149</f>
        <v>Тельнов А.В.</v>
      </c>
    </row>
    <row r="130" spans="1:14" ht="16.5" x14ac:dyDescent="0.25">
      <c r="A130" s="69">
        <v>2</v>
      </c>
      <c r="B130" s="70" t="str">
        <f>Тех.ПАРА!B129</f>
        <v>Пупков Дмитрий</v>
      </c>
      <c r="C130" s="60">
        <f>Тех.ПАРА!C129</f>
        <v>2006</v>
      </c>
      <c r="D130" s="69" t="str">
        <f>Тех.ПАРА!E129</f>
        <v>Урай</v>
      </c>
      <c r="E130" s="69" t="str">
        <f>Тех.ПАРА!G129</f>
        <v>II</v>
      </c>
      <c r="F130" s="71" t="str">
        <f>Тех.ПАРА!F129</f>
        <v>лин</v>
      </c>
      <c r="G130" s="72" t="s">
        <v>274</v>
      </c>
      <c r="H130" s="144">
        <v>4.4386574074074077E-4</v>
      </c>
      <c r="I130" s="141">
        <f t="shared" si="7"/>
        <v>4.4386574074074077E-4</v>
      </c>
      <c r="J130" s="158" t="s">
        <v>25</v>
      </c>
      <c r="K130" s="69" t="s">
        <v>187</v>
      </c>
      <c r="L130" s="69">
        <v>157</v>
      </c>
      <c r="M130" s="60" t="str">
        <f>Тех.ПАРА!H129</f>
        <v>Бусарева Е.А.</v>
      </c>
    </row>
    <row r="131" spans="1:14" ht="16.5" x14ac:dyDescent="0.25">
      <c r="A131" s="69">
        <v>3</v>
      </c>
      <c r="B131" s="70" t="str">
        <f>Тех.ПАРА!B196</f>
        <v>Скотников Владислав</v>
      </c>
      <c r="C131" s="60">
        <f>Тех.ПАРА!C196</f>
        <v>2005</v>
      </c>
      <c r="D131" s="69" t="str">
        <f>Тех.ПАРА!E196</f>
        <v>Нефтеюганск</v>
      </c>
      <c r="E131" s="69" t="str">
        <f>Тех.ПАРА!G196</f>
        <v>III</v>
      </c>
      <c r="F131" s="71" t="str">
        <f>Тех.ПАРА!F196</f>
        <v>лин</v>
      </c>
      <c r="G131" s="72" t="s">
        <v>274</v>
      </c>
      <c r="H131" s="144">
        <v>4.5914351851851851E-4</v>
      </c>
      <c r="I131" s="141">
        <f t="shared" si="7"/>
        <v>4.5914351851851851E-4</v>
      </c>
      <c r="J131" s="158" t="s">
        <v>90</v>
      </c>
      <c r="K131" s="69" t="s">
        <v>25</v>
      </c>
      <c r="L131" s="69">
        <v>144</v>
      </c>
      <c r="M131" s="60" t="str">
        <f>Тех.ПАРА!H196</f>
        <v>Исламов Р.У.</v>
      </c>
    </row>
    <row r="132" spans="1:14" ht="16.5" x14ac:dyDescent="0.25">
      <c r="A132" s="69">
        <v>4</v>
      </c>
      <c r="B132" s="70" t="str">
        <f>Тех.ПАРА!B130</f>
        <v>Комаров Павел</v>
      </c>
      <c r="C132" s="60">
        <f>Тех.ПАРА!C130</f>
        <v>2008</v>
      </c>
      <c r="D132" s="69" t="str">
        <f>Тех.ПАРА!E130</f>
        <v>Урай</v>
      </c>
      <c r="E132" s="69" t="str">
        <f>Тех.ПАРА!G130</f>
        <v>1юн</v>
      </c>
      <c r="F132" s="71" t="str">
        <f>Тех.ПАРА!F130</f>
        <v>лин</v>
      </c>
      <c r="G132" s="72" t="s">
        <v>274</v>
      </c>
      <c r="H132" s="144">
        <v>4.9409722222222216E-4</v>
      </c>
      <c r="I132" s="141">
        <f t="shared" si="7"/>
        <v>4.9409722222222216E-4</v>
      </c>
      <c r="J132" s="160">
        <v>4</v>
      </c>
      <c r="K132" s="69" t="s">
        <v>90</v>
      </c>
      <c r="L132" s="69">
        <v>133</v>
      </c>
      <c r="M132" s="60" t="str">
        <f>Тех.ПАРА!H130</f>
        <v>Бусарева Е.А.</v>
      </c>
    </row>
    <row r="133" spans="1:14" ht="16.5" x14ac:dyDescent="0.25">
      <c r="A133" s="69">
        <v>5</v>
      </c>
      <c r="B133" s="70" t="str">
        <f>Тех.ПАРА!B175</f>
        <v>Сычук Владимир</v>
      </c>
      <c r="C133" s="60">
        <f>Тех.ПАРА!C175</f>
        <v>2002</v>
      </c>
      <c r="D133" s="69" t="str">
        <f>Тех.ПАРА!E175</f>
        <v>Нижневартовск</v>
      </c>
      <c r="E133" s="69" t="str">
        <f>Тех.ПАРА!G175</f>
        <v>б/р</v>
      </c>
      <c r="F133" s="71" t="str">
        <f>Тех.ПАРА!F175</f>
        <v>лин</v>
      </c>
      <c r="G133" s="72" t="s">
        <v>274</v>
      </c>
      <c r="H133" s="144">
        <v>4.9444444444444438E-4</v>
      </c>
      <c r="I133" s="141">
        <f t="shared" si="7"/>
        <v>4.9444444444444438E-4</v>
      </c>
      <c r="J133" s="160">
        <v>5</v>
      </c>
      <c r="K133" s="69" t="s">
        <v>90</v>
      </c>
      <c r="L133" s="69">
        <v>127</v>
      </c>
      <c r="M133" s="60" t="str">
        <f>Тех.ПАРА!H175</f>
        <v>Гайфетдинова М.В.</v>
      </c>
    </row>
    <row r="134" spans="1:14" ht="16.5" x14ac:dyDescent="0.25">
      <c r="A134" s="69">
        <v>6</v>
      </c>
      <c r="B134" s="70" t="str">
        <f>Тех.ПАРА!B238</f>
        <v>Долгополов Федор</v>
      </c>
      <c r="C134" s="60">
        <f>Тех.ПАРА!C238</f>
        <v>2004</v>
      </c>
      <c r="D134" s="69" t="str">
        <f>Тех.ПАРА!E238</f>
        <v>Сургут</v>
      </c>
      <c r="E134" s="69" t="str">
        <f>Тех.ПАРА!G238</f>
        <v>б/р</v>
      </c>
      <c r="F134" s="71" t="s">
        <v>101</v>
      </c>
      <c r="G134" s="72" t="s">
        <v>274</v>
      </c>
      <c r="H134" s="144">
        <v>5.1145833333333327E-4</v>
      </c>
      <c r="I134" s="141">
        <f t="shared" si="7"/>
        <v>5.1145833333333327E-4</v>
      </c>
      <c r="J134" s="160">
        <v>6</v>
      </c>
      <c r="K134" s="69" t="s">
        <v>90</v>
      </c>
      <c r="L134" s="69">
        <v>121</v>
      </c>
      <c r="M134" s="60" t="str">
        <f>Тех.ПАРА!H238</f>
        <v>Черкасова О.С.</v>
      </c>
    </row>
    <row r="135" spans="1:14" ht="16.5" x14ac:dyDescent="0.25">
      <c r="A135" s="69">
        <v>7</v>
      </c>
      <c r="B135" s="70" t="str">
        <f>Тех.ПАРА!B107</f>
        <v>Саверкин Никита</v>
      </c>
      <c r="C135" s="60">
        <f>Тех.ПАРА!C107</f>
        <v>2006</v>
      </c>
      <c r="D135" s="69" t="str">
        <f>Тех.ПАРА!E107</f>
        <v>Покачи</v>
      </c>
      <c r="E135" s="69" t="str">
        <f>Тех.ПАРА!G107</f>
        <v>б/р</v>
      </c>
      <c r="F135" s="71" t="str">
        <f>Тех.ПАРА!F107</f>
        <v>лин</v>
      </c>
      <c r="G135" s="72" t="s">
        <v>274</v>
      </c>
      <c r="H135" s="144">
        <v>6.9594907407407409E-4</v>
      </c>
      <c r="I135" s="141">
        <f t="shared" si="7"/>
        <v>6.9594907407407409E-4</v>
      </c>
      <c r="J135" s="160">
        <v>7</v>
      </c>
      <c r="K135" s="69" t="s">
        <v>158</v>
      </c>
      <c r="L135" s="69">
        <v>112</v>
      </c>
      <c r="M135" s="60" t="str">
        <f>Тех.ПАРА!H107</f>
        <v>Виноградова А.М.</v>
      </c>
    </row>
    <row r="136" spans="1:14" ht="16.5" x14ac:dyDescent="0.25">
      <c r="A136" s="69">
        <v>8</v>
      </c>
      <c r="B136" s="70" t="str">
        <f>Тех.ПАРА!B253</f>
        <v>Аниськов Владимир</v>
      </c>
      <c r="C136" s="60">
        <f>Тех.ПАРА!C253</f>
        <v>2004</v>
      </c>
      <c r="D136" s="69" t="str">
        <f>Тех.ПАРА!E253</f>
        <v>Берёзовский район</v>
      </c>
      <c r="E136" s="69" t="str">
        <f>Тех.ПАРА!G253</f>
        <v>б/р</v>
      </c>
      <c r="F136" s="71" t="str">
        <f>Тех.ПАРА!F253</f>
        <v>лин</v>
      </c>
      <c r="G136" s="72" t="s">
        <v>274</v>
      </c>
      <c r="H136" s="144">
        <v>9.0289351851851858E-4</v>
      </c>
      <c r="I136" s="141">
        <f t="shared" si="7"/>
        <v>9.0289351851851858E-4</v>
      </c>
      <c r="J136" s="160">
        <v>8</v>
      </c>
      <c r="K136" s="69" t="s">
        <v>127</v>
      </c>
      <c r="L136" s="69">
        <v>108</v>
      </c>
      <c r="M136" s="60" t="str">
        <f>Тех.ПАРА!H253</f>
        <v>Попова Т.И.</v>
      </c>
    </row>
    <row r="137" spans="1:14" ht="33" x14ac:dyDescent="0.25">
      <c r="A137" s="69">
        <v>9</v>
      </c>
      <c r="B137" s="70" t="str">
        <f>Тех.ПАРА!B54</f>
        <v>Мансуров Марсель</v>
      </c>
      <c r="C137" s="60">
        <f>Тех.ПАРА!C54</f>
        <v>2002</v>
      </c>
      <c r="D137" s="69" t="str">
        <f>Тех.ПАРА!E54</f>
        <v>Радужный</v>
      </c>
      <c r="E137" s="69" t="str">
        <f>Тех.ПАРА!G54</f>
        <v>2юн</v>
      </c>
      <c r="F137" s="71" t="str">
        <f>Тех.ПАРА!F54</f>
        <v>лин</v>
      </c>
      <c r="G137" s="72" t="s">
        <v>274</v>
      </c>
      <c r="H137" s="144" t="s">
        <v>301</v>
      </c>
      <c r="I137" s="141" t="s">
        <v>274</v>
      </c>
      <c r="J137" s="141" t="s">
        <v>274</v>
      </c>
      <c r="K137" s="141" t="s">
        <v>274</v>
      </c>
      <c r="L137" s="141" t="s">
        <v>274</v>
      </c>
      <c r="M137" s="60" t="str">
        <f>Тех.ПАРА!H54</f>
        <v>Мерзлякова Ю.В. Брехер Т.Ю.</v>
      </c>
    </row>
    <row r="138" spans="1:14" x14ac:dyDescent="0.25">
      <c r="A138" s="25"/>
      <c r="B138" s="28"/>
      <c r="C138" s="25"/>
      <c r="D138" s="25"/>
      <c r="E138" s="25"/>
      <c r="F138" s="29"/>
      <c r="G138" s="29"/>
      <c r="H138" s="25"/>
      <c r="I138" s="26"/>
      <c r="J138" s="26"/>
      <c r="K138" s="25"/>
      <c r="L138" s="25"/>
      <c r="M138" s="27"/>
    </row>
    <row r="139" spans="1:14" x14ac:dyDescent="0.25">
      <c r="A139" s="1"/>
      <c r="B139" s="4"/>
      <c r="C139" s="5"/>
      <c r="D139" s="6"/>
      <c r="E139" s="12"/>
      <c r="F139" s="30"/>
      <c r="G139" s="30"/>
      <c r="H139" s="6"/>
      <c r="I139" s="17"/>
      <c r="J139" s="17"/>
      <c r="K139" s="1"/>
      <c r="L139" s="12"/>
      <c r="M139" s="31"/>
    </row>
    <row r="140" spans="1:14" x14ac:dyDescent="0.25">
      <c r="A140" s="1"/>
      <c r="B140" s="4"/>
      <c r="C140" s="5"/>
      <c r="D140" s="6"/>
      <c r="E140" s="6"/>
      <c r="F140" s="10"/>
      <c r="G140" s="10"/>
      <c r="H140" s="10"/>
      <c r="I140" s="18"/>
      <c r="J140" s="18"/>
      <c r="K140" s="18"/>
      <c r="L140" s="12"/>
      <c r="M140" s="11"/>
    </row>
    <row r="141" spans="1:14" ht="16.5" x14ac:dyDescent="0.25">
      <c r="A141" s="198" t="s">
        <v>92</v>
      </c>
      <c r="B141" s="198"/>
      <c r="C141" s="198"/>
      <c r="D141" s="198"/>
      <c r="E141" s="198"/>
      <c r="F141" s="198"/>
      <c r="G141" s="198"/>
      <c r="H141" s="198"/>
      <c r="I141" s="198"/>
      <c r="J141" s="198"/>
      <c r="K141" s="198"/>
      <c r="L141" s="198"/>
      <c r="M141" s="198"/>
      <c r="N141" s="4"/>
    </row>
    <row r="142" spans="1:14" ht="16.5" x14ac:dyDescent="0.25">
      <c r="A142" s="84"/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47"/>
    </row>
    <row r="143" spans="1:14" ht="16.5" x14ac:dyDescent="0.25">
      <c r="A143" s="198" t="s">
        <v>33</v>
      </c>
      <c r="B143" s="198"/>
      <c r="C143" s="198"/>
      <c r="D143" s="198"/>
      <c r="E143" s="198"/>
      <c r="F143" s="198"/>
      <c r="G143" s="198"/>
      <c r="H143" s="198"/>
      <c r="I143" s="198"/>
      <c r="J143" s="198"/>
      <c r="K143" s="198"/>
      <c r="L143" s="198"/>
      <c r="M143" s="198"/>
      <c r="N143" s="4"/>
    </row>
    <row r="144" spans="1:14" x14ac:dyDescent="0.25">
      <c r="A144" s="1"/>
      <c r="B144" s="4"/>
      <c r="C144" s="5"/>
      <c r="D144" s="6"/>
      <c r="E144" s="6"/>
      <c r="F144" s="10"/>
      <c r="G144" s="10"/>
      <c r="H144" s="10"/>
      <c r="I144" s="18"/>
      <c r="J144" s="18"/>
      <c r="K144" s="18"/>
      <c r="L144" s="12"/>
      <c r="M144" s="11"/>
    </row>
    <row r="157" ht="15.75" customHeight="1" x14ac:dyDescent="0.25"/>
    <row r="196" spans="1:13" x14ac:dyDescent="0.25">
      <c r="A196" s="1"/>
      <c r="B196" s="4"/>
      <c r="C196" s="5"/>
      <c r="D196" s="6"/>
      <c r="E196" s="6"/>
      <c r="F196" s="10"/>
      <c r="G196" s="10"/>
      <c r="H196" s="10"/>
      <c r="I196" s="19"/>
      <c r="J196" s="19"/>
      <c r="K196" s="19"/>
      <c r="L196" s="12"/>
      <c r="M196" s="11"/>
    </row>
  </sheetData>
  <sortState xmlns:xlrd2="http://schemas.microsoft.com/office/spreadsheetml/2017/richdata2" ref="B129:M136">
    <sortCondition ref="I129:I136"/>
  </sortState>
  <mergeCells count="46">
    <mergeCell ref="A7:M7"/>
    <mergeCell ref="A96:M96"/>
    <mergeCell ref="A98:M98"/>
    <mergeCell ref="A64:M64"/>
    <mergeCell ref="A76:M76"/>
    <mergeCell ref="A81:M81"/>
    <mergeCell ref="A83:M83"/>
    <mergeCell ref="A87:M87"/>
    <mergeCell ref="A25:M25"/>
    <mergeCell ref="A8:M8"/>
    <mergeCell ref="A12:M12"/>
    <mergeCell ref="A14:M14"/>
    <mergeCell ref="A18:M18"/>
    <mergeCell ref="A20:M20"/>
    <mergeCell ref="A23:M23"/>
    <mergeCell ref="A26:M26"/>
    <mergeCell ref="A128:M128"/>
    <mergeCell ref="A141:M141"/>
    <mergeCell ref="A143:M143"/>
    <mergeCell ref="A102:M102"/>
    <mergeCell ref="A103:M103"/>
    <mergeCell ref="A105:M105"/>
    <mergeCell ref="A108:M108"/>
    <mergeCell ref="A112:M112"/>
    <mergeCell ref="A121:M121"/>
    <mergeCell ref="A1:M1"/>
    <mergeCell ref="A2:M2"/>
    <mergeCell ref="A3:M3"/>
    <mergeCell ref="A4:M4"/>
    <mergeCell ref="A5:M5"/>
    <mergeCell ref="A30:M30"/>
    <mergeCell ref="A101:M101"/>
    <mergeCell ref="A36:M36"/>
    <mergeCell ref="A34:M34"/>
    <mergeCell ref="A42:M42"/>
    <mergeCell ref="A59:M59"/>
    <mergeCell ref="A53:M53"/>
    <mergeCell ref="A54:M54"/>
    <mergeCell ref="A55:M55"/>
    <mergeCell ref="A56:M56"/>
    <mergeCell ref="A57:M57"/>
    <mergeCell ref="A45:M45"/>
    <mergeCell ref="A50:M50"/>
    <mergeCell ref="A52:M52"/>
    <mergeCell ref="A99:M99"/>
    <mergeCell ref="A100:M100"/>
  </mergeCells>
  <pageMargins left="0.17" right="0.11" top="1.55" bottom="0.16" header="0.24" footer="0.16"/>
  <pageSetup paperSize="9" scale="66" fitToHeight="0" orientation="portrait" r:id="rId1"/>
  <headerFooter>
    <oddHeader>&amp;C&amp;G</oddHeader>
  </headerFooter>
  <rowBreaks count="3" manualBreakCount="3">
    <brk id="52" max="13" man="1"/>
    <brk id="98" max="16383" man="1"/>
    <brk id="143" max="1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Тех.СУРД</vt:lpstr>
      <vt:lpstr>СГ ждмю вс 100</vt:lpstr>
      <vt:lpstr>СГ ждмю вс 50</vt:lpstr>
      <vt:lpstr>СГ ждмю 50 на спине)</vt:lpstr>
      <vt:lpstr>Тех.ПАРА</vt:lpstr>
      <vt:lpstr>Вольный стиль ЛИН,ПОДА, СЛЕП</vt:lpstr>
      <vt:lpstr>На спине ЛИН,ПОДА,СЛЕП</vt:lpstr>
      <vt:lpstr>'Вольный стиль ЛИН,ПОДА, СЛЕП'!Область_печати</vt:lpstr>
      <vt:lpstr>'На спине ЛИН,ПОДА,СЛЕП'!Область_печати</vt:lpstr>
      <vt:lpstr>'СГ ждмю 50 на спине)'!Область_печати</vt:lpstr>
      <vt:lpstr>'СГ ждмю вс 100'!Область_печати</vt:lpstr>
      <vt:lpstr>'СГ ждмю вс 50'!Область_печати</vt:lpstr>
      <vt:lpstr>Тех.ПАРА!Область_печати</vt:lpstr>
      <vt:lpstr>Тех.СУРД!Область_печати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2021-02-24T12:01:23Z</dcterms:modified>
</cp:coreProperties>
</file>